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くまき\照会\渡島支庁\30年度\経営比較分析表（29年度）\"/>
    </mc:Choice>
  </mc:AlternateContent>
  <workbookProtection workbookAlgorithmName="SHA-512" workbookHashValue="aQXa28To8FU6a9S/1khdRqbtd3yBnNWCymd23fKdzaNbPu/aVXVwGyux1XPSywIr7LjFjcIajBs8785w7ZxEzA==" workbookSaltValue="GZBv9sNygEX5HGjuxRgu8Q==" workbookSpinCount="100000" lockStructure="1"/>
  <bookViews>
    <workbookView xWindow="0" yWindow="0" windowWidth="28800" windowHeight="123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FL54" i="4"/>
  <c r="CS78" i="4"/>
  <c r="BX54" i="4"/>
  <c r="BX32" i="4"/>
  <c r="MN32" i="4"/>
  <c r="HM78" i="4"/>
  <c r="FL32" i="4"/>
  <c r="C11" i="5"/>
  <c r="D11" i="5"/>
  <c r="E11" i="5"/>
  <c r="B11" i="5"/>
  <c r="HG32" i="4" l="1"/>
  <c r="FH78" i="4"/>
  <c r="DS54" i="4"/>
  <c r="DS32" i="4"/>
  <c r="AE54" i="4"/>
  <c r="AE32" i="4"/>
  <c r="KU54" i="4"/>
  <c r="KU32" i="4"/>
  <c r="KC78" i="4"/>
  <c r="HG54" i="4"/>
  <c r="AN78" i="4"/>
  <c r="JJ78" i="4"/>
  <c r="GR54" i="4"/>
  <c r="GR32" i="4"/>
  <c r="EO78" i="4"/>
  <c r="DD32" i="4"/>
  <c r="U78" i="4"/>
  <c r="P54" i="4"/>
  <c r="P32" i="4"/>
  <c r="KF54" i="4"/>
  <c r="KF32" i="4"/>
  <c r="DD54" i="4"/>
  <c r="BZ78" i="4"/>
  <c r="BI54" i="4"/>
  <c r="BI32" i="4"/>
  <c r="LY54" i="4"/>
  <c r="LY32" i="4"/>
  <c r="LO78" i="4"/>
  <c r="IK32" i="4"/>
  <c r="GT78" i="4"/>
  <c r="EW54" i="4"/>
  <c r="EW32" i="4"/>
  <c r="IK54" i="4"/>
  <c r="GA78" i="4"/>
  <c r="LJ32" i="4"/>
  <c r="BG78" i="4"/>
  <c r="AT54" i="4"/>
  <c r="AT32" i="4"/>
  <c r="LJ54" i="4"/>
  <c r="KV78" i="4"/>
  <c r="HV54" i="4"/>
  <c r="HV32" i="4"/>
  <c r="EH54" i="4"/>
  <c r="EH32" i="4"/>
</calcChain>
</file>

<file path=xl/sharedStrings.xml><?xml version="1.0" encoding="utf-8"?>
<sst xmlns="http://schemas.openxmlformats.org/spreadsheetml/2006/main" count="285" uniqueCount="150">
  <si>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</si>
  <si>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</si>
  <si>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</si>
  <si>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</si>
  <si>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</si>
  <si>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</si>
  <si>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</si>
  <si>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</si>
  <si>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</si>
  <si>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</si>
  <si>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</si>
  <si>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</si>
  <si>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</si>
  <si>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</si>
  <si>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</si>
  <si>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</si>
  <si>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</si>
  <si>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</si>
  <si>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</si>
  <si>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</si>
  <si>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</si>
  <si>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</si>
  <si>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</si>
  <si>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</si>
  <si>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</si>
  <si>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</si>
  <si>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</si>
  <si>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</si>
  <si>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</si>
  <si>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</si>
  <si>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</si>
  <si>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</si>
  <si>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</si>
  <si>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</si>
  <si>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</si>
  <si>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</si>
  <si>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</si>
  <si>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</si>
  <si>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</si>
  <si>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</si>
  <si>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</si>
  <si>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</si>
  <si>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</si>
  <si>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</si>
  <si>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</si>
  <si>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</si>
  <si>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</si>
  <si>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</si>
  <si>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</si>
  <si>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</si>
  <si>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</si>
  <si>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</si>
  <si>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</si>
  <si>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</si>
  <si>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</si>
  <si>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</si>
  <si>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</si>
  <si>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</si>
  <si>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</si>
  <si>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</si>
  <si>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</si>
  <si>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</si>
  <si>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</si>
  <si>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</si>
  <si>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</si>
  <si>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</si>
  <si>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</si>
  <si>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</si>
  <si>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</si>
  <si>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</si>
  <si>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</si>
  <si>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</si>
  <si>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</si>
  <si>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</si>
  <si>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</si>
  <si>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</si>
  <si>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</si>
  <si>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</si>
  <si>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</si>
  <si>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</si>
  <si>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</si>
  <si>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</si>
  <si>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</si>
  <si>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</si>
  <si>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</si>
  <si>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</si>
  <si>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</si>
  <si>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</si>
  <si>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</si>
  <si>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</si>
  <si>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</si>
  <si>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</si>
  <si>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</si>
  <si>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</si>
  <si>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</si>
  <si>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</si>
  <si>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</si>
  <si>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</si>
  <si>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</si>
  <si>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</si>
  <si>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</si>
  <si>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</si>
  <si>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</si>
  <si>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</si>
  <si>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</si>
  <si>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</si>
  <si>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</si>
  <si>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</si>
  <si>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</si>
  <si>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</si>
  <si>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</si>
  <si>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</si>
  <si>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</si>
  <si>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</si>
  <si>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</si>
  <si>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</si>
  <si>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</si>
  <si>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</si>
  <si>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</si>
  <si>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</si>
  <si>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</si>
  <si>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</si>
  <si>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</si>
  <si>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</si>
  <si>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</si>
  <si>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</si>
  <si>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</si>
  <si>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市立函館病院</t>
  </si>
  <si>
    <t>条例全部</t>
  </si>
  <si>
    <t>病院事業</t>
  </si>
  <si>
    <t>一般病院</t>
  </si>
  <si>
    <t>500床以上</t>
  </si>
  <si>
    <t>自治体職員 学術・研究機関出身</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</si>
  <si>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</si>
  <si>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</si>
  <si>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</si>
  <si>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</si>
  <si>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</si>
  <si>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</si>
  <si>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</si>
  <si>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</si>
  <si>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</si>
  <si>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</si>
  <si>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</si>
  <si>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</si>
  <si>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</si>
  <si>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立函館病院は，三次医療圏（道南）の中核医療機関であり，救命救急センター，地域がん診療連携拠点病院，地域周産期母子医療センター，災害拠点病院，臓器提供施設，地方・地域センター病院などの役割を担っております。このほかにも，第二種感染症指定医療機関として感染症や結核患者の入院施設等の役割を担っており，高度急性期・急性期医療を中心に，不採算部門を含め，地域医療を担保するという役割を担っています。</t>
    <rPh sb="1" eb="3">
      <t>シリツ</t>
    </rPh>
    <rPh sb="3" eb="5">
      <t>ハコダテ</t>
    </rPh>
    <rPh sb="5" eb="7">
      <t>ビョウイン</t>
    </rPh>
    <rPh sb="9" eb="11">
      <t>サンジ</t>
    </rPh>
    <rPh sb="11" eb="13">
      <t>イリョウ</t>
    </rPh>
    <rPh sb="13" eb="14">
      <t>ケン</t>
    </rPh>
    <rPh sb="15" eb="17">
      <t>ドウナン</t>
    </rPh>
    <rPh sb="19" eb="21">
      <t>チュウカク</t>
    </rPh>
    <rPh sb="21" eb="23">
      <t>イリョウ</t>
    </rPh>
    <rPh sb="23" eb="25">
      <t>キカン</t>
    </rPh>
    <rPh sb="29" eb="31">
      <t>キュウメイ</t>
    </rPh>
    <rPh sb="31" eb="33">
      <t>キュウキュウ</t>
    </rPh>
    <rPh sb="38" eb="40">
      <t>チイキ</t>
    </rPh>
    <rPh sb="42" eb="44">
      <t>シンリョウ</t>
    </rPh>
    <rPh sb="44" eb="46">
      <t>レンケイ</t>
    </rPh>
    <rPh sb="46" eb="48">
      <t>キョテン</t>
    </rPh>
    <rPh sb="48" eb="50">
      <t>ビョウイン</t>
    </rPh>
    <rPh sb="51" eb="53">
      <t>チイキ</t>
    </rPh>
    <rPh sb="53" eb="54">
      <t>シュウ</t>
    </rPh>
    <rPh sb="56" eb="58">
      <t>ボシ</t>
    </rPh>
    <rPh sb="58" eb="60">
      <t>イリョウ</t>
    </rPh>
    <rPh sb="72" eb="74">
      <t>ゾウキ</t>
    </rPh>
    <rPh sb="74" eb="76">
      <t>テイキョウ</t>
    </rPh>
    <rPh sb="76" eb="78">
      <t>シセツ</t>
    </rPh>
    <rPh sb="79" eb="81">
      <t>チホウ</t>
    </rPh>
    <rPh sb="82" eb="84">
      <t>チイキ</t>
    </rPh>
    <rPh sb="88" eb="90">
      <t>ビョウイン</t>
    </rPh>
    <rPh sb="93" eb="95">
      <t>ヤクワリ</t>
    </rPh>
    <rPh sb="96" eb="97">
      <t>ニナ</t>
    </rPh>
    <rPh sb="111" eb="112">
      <t>ダイ</t>
    </rPh>
    <rPh sb="112" eb="113">
      <t>２</t>
    </rPh>
    <rPh sb="113" eb="114">
      <t>シュ</t>
    </rPh>
    <rPh sb="114" eb="116">
      <t>カンセン</t>
    </rPh>
    <rPh sb="116" eb="117">
      <t>ショウ</t>
    </rPh>
    <rPh sb="117" eb="119">
      <t>シテイ</t>
    </rPh>
    <rPh sb="119" eb="121">
      <t>イリョウ</t>
    </rPh>
    <rPh sb="121" eb="123">
      <t>キカン</t>
    </rPh>
    <rPh sb="126" eb="128">
      <t>カンセン</t>
    </rPh>
    <rPh sb="128" eb="129">
      <t>ショウ</t>
    </rPh>
    <rPh sb="130" eb="132">
      <t>ケッカク</t>
    </rPh>
    <rPh sb="132" eb="134">
      <t>カンジャ</t>
    </rPh>
    <rPh sb="135" eb="137">
      <t>ニュウイン</t>
    </rPh>
    <rPh sb="137" eb="139">
      <t>シセツ</t>
    </rPh>
    <rPh sb="139" eb="140">
      <t>トウ</t>
    </rPh>
    <rPh sb="141" eb="143">
      <t>ヤクワリ</t>
    </rPh>
    <rPh sb="144" eb="145">
      <t>ニナ</t>
    </rPh>
    <rPh sb="150" eb="152">
      <t>コウド</t>
    </rPh>
    <rPh sb="152" eb="154">
      <t>キュウセイ</t>
    </rPh>
    <rPh sb="154" eb="155">
      <t>キ</t>
    </rPh>
    <rPh sb="156" eb="159">
      <t>キュウセイキ</t>
    </rPh>
    <rPh sb="159" eb="161">
      <t>イリョウ</t>
    </rPh>
    <rPh sb="162" eb="164">
      <t>チュウシン</t>
    </rPh>
    <rPh sb="166" eb="169">
      <t>フサイサン</t>
    </rPh>
    <rPh sb="169" eb="171">
      <t>ブモン</t>
    </rPh>
    <rPh sb="172" eb="173">
      <t>フク</t>
    </rPh>
    <rPh sb="175" eb="177">
      <t>チイキ</t>
    </rPh>
    <rPh sb="177" eb="179">
      <t>イリョウ</t>
    </rPh>
    <rPh sb="180" eb="182">
      <t>タンポ</t>
    </rPh>
    <rPh sb="187" eb="189">
      <t>ヤクワリ</t>
    </rPh>
    <rPh sb="190" eb="191">
      <t>ニナ</t>
    </rPh>
    <phoneticPr fontId="19"/>
  </si>
  <si>
    <t xml:space="preserve">　平成26年度以降の経常収支比率の低下などから，経営効率化に向けた取り組みが必要です。
①収益の増加
　地域の医療機関との連携を強化し，紹介患者を積極的に受け入れ，入院件数を確保する，平均在院日数の適正化により病床利用率の向上に努め，入院収益の増加を図ります。
②経費の削減
　共同購入の参加や使用材料の見直し等を行い，薬剤材料費の削減に努めます。
③役割の維持・継続
　市立函館病院は道南地域の救急医療の最後の砦であり，様々な疾病に対応できる診療機能を備えた中核医療機関です。また，地域の医療機関に医師等を派遣する地方・地域センター病院であり，現在担っている役割を維持継続し，地域全体で質の高い医療を提供できるよう努めてまいります。
</t>
    <rPh sb="1" eb="3">
      <t>ヘイセイ</t>
    </rPh>
    <rPh sb="5" eb="7">
      <t>ネンド</t>
    </rPh>
    <rPh sb="7" eb="9">
      <t>イコウ</t>
    </rPh>
    <rPh sb="45" eb="47">
      <t>シュウエキ</t>
    </rPh>
    <rPh sb="48" eb="50">
      <t>ゾウカ</t>
    </rPh>
    <rPh sb="52" eb="54">
      <t>チイキ</t>
    </rPh>
    <rPh sb="55" eb="57">
      <t>イリョウ</t>
    </rPh>
    <rPh sb="57" eb="59">
      <t>キカン</t>
    </rPh>
    <rPh sb="61" eb="63">
      <t>レンケイ</t>
    </rPh>
    <rPh sb="64" eb="66">
      <t>キョウカ</t>
    </rPh>
    <rPh sb="68" eb="70">
      <t>ショウカイ</t>
    </rPh>
    <rPh sb="70" eb="72">
      <t>カンジャ</t>
    </rPh>
    <rPh sb="73" eb="76">
      <t>セッキョクテキ</t>
    </rPh>
    <rPh sb="77" eb="78">
      <t>ウ</t>
    </rPh>
    <rPh sb="79" eb="80">
      <t>イ</t>
    </rPh>
    <rPh sb="82" eb="84">
      <t>ニュウイン</t>
    </rPh>
    <rPh sb="84" eb="86">
      <t>ケンスウ</t>
    </rPh>
    <rPh sb="87" eb="89">
      <t>カクホ</t>
    </rPh>
    <rPh sb="92" eb="94">
      <t>ヘイキン</t>
    </rPh>
    <rPh sb="94" eb="96">
      <t>ザイイン</t>
    </rPh>
    <rPh sb="96" eb="98">
      <t>ニッスウ</t>
    </rPh>
    <rPh sb="99" eb="102">
      <t>テキセイカ</t>
    </rPh>
    <rPh sb="105" eb="107">
      <t>ビョウショウ</t>
    </rPh>
    <rPh sb="107" eb="110">
      <t>リヨウリツ</t>
    </rPh>
    <rPh sb="111" eb="113">
      <t>コウジョウ</t>
    </rPh>
    <rPh sb="114" eb="115">
      <t>ツト</t>
    </rPh>
    <rPh sb="117" eb="119">
      <t>ニュウイン</t>
    </rPh>
    <rPh sb="119" eb="121">
      <t>シュウエキ</t>
    </rPh>
    <rPh sb="122" eb="124">
      <t>ゾウカ</t>
    </rPh>
    <rPh sb="125" eb="126">
      <t>ハカ</t>
    </rPh>
    <rPh sb="132" eb="134">
      <t>ケイヒ</t>
    </rPh>
    <rPh sb="135" eb="137">
      <t>サクゲン</t>
    </rPh>
    <rPh sb="139" eb="141">
      <t>キョウドウ</t>
    </rPh>
    <rPh sb="141" eb="143">
      <t>コウニュウ</t>
    </rPh>
    <rPh sb="144" eb="146">
      <t>サンカ</t>
    </rPh>
    <rPh sb="147" eb="149">
      <t>シヨウ</t>
    </rPh>
    <rPh sb="149" eb="151">
      <t>ザイリョウ</t>
    </rPh>
    <rPh sb="152" eb="154">
      <t>ミナオ</t>
    </rPh>
    <rPh sb="155" eb="156">
      <t>トウ</t>
    </rPh>
    <rPh sb="157" eb="158">
      <t>オコナ</t>
    </rPh>
    <rPh sb="160" eb="162">
      <t>ヤクザイ</t>
    </rPh>
    <rPh sb="162" eb="165">
      <t>ザイリョウヒ</t>
    </rPh>
    <rPh sb="166" eb="168">
      <t>サクゲン</t>
    </rPh>
    <rPh sb="169" eb="170">
      <t>ツト</t>
    </rPh>
    <rPh sb="176" eb="178">
      <t>ヤクワリ</t>
    </rPh>
    <rPh sb="179" eb="181">
      <t>イジ</t>
    </rPh>
    <rPh sb="182" eb="184">
      <t>ケイゾク</t>
    </rPh>
    <rPh sb="186" eb="188">
      <t>シリツ</t>
    </rPh>
    <rPh sb="188" eb="190">
      <t>ハコダテ</t>
    </rPh>
    <rPh sb="190" eb="192">
      <t>ビョウイン</t>
    </rPh>
    <rPh sb="193" eb="195">
      <t>ドウナン</t>
    </rPh>
    <rPh sb="195" eb="197">
      <t>チイキ</t>
    </rPh>
    <rPh sb="198" eb="200">
      <t>キュウキュウ</t>
    </rPh>
    <rPh sb="200" eb="202">
      <t>イリョウ</t>
    </rPh>
    <rPh sb="203" eb="205">
      <t>サイゴ</t>
    </rPh>
    <rPh sb="206" eb="207">
      <t>トリデ</t>
    </rPh>
    <rPh sb="211" eb="213">
      <t>サマザマ</t>
    </rPh>
    <rPh sb="214" eb="216">
      <t>シッペイ</t>
    </rPh>
    <rPh sb="217" eb="219">
      <t>タイオウ</t>
    </rPh>
    <rPh sb="222" eb="224">
      <t>シンリョウ</t>
    </rPh>
    <rPh sb="224" eb="226">
      <t>キノウ</t>
    </rPh>
    <rPh sb="227" eb="228">
      <t>ソナ</t>
    </rPh>
    <rPh sb="230" eb="232">
      <t>チュウカク</t>
    </rPh>
    <rPh sb="232" eb="234">
      <t>イリョウ</t>
    </rPh>
    <rPh sb="234" eb="236">
      <t>キカン</t>
    </rPh>
    <rPh sb="242" eb="244">
      <t>チイキ</t>
    </rPh>
    <rPh sb="245" eb="247">
      <t>イリョウ</t>
    </rPh>
    <rPh sb="247" eb="249">
      <t>キカン</t>
    </rPh>
    <rPh sb="250" eb="252">
      <t>イシ</t>
    </rPh>
    <rPh sb="252" eb="253">
      <t>トウ</t>
    </rPh>
    <rPh sb="254" eb="256">
      <t>ハケン</t>
    </rPh>
    <rPh sb="258" eb="260">
      <t>チホウ</t>
    </rPh>
    <rPh sb="261" eb="263">
      <t>チイキ</t>
    </rPh>
    <rPh sb="267" eb="269">
      <t>ビョウイン</t>
    </rPh>
    <rPh sb="273" eb="275">
      <t>ゲンザイ</t>
    </rPh>
    <rPh sb="275" eb="276">
      <t>ニナ</t>
    </rPh>
    <rPh sb="280" eb="282">
      <t>ヤクワリ</t>
    </rPh>
    <rPh sb="283" eb="285">
      <t>イジ</t>
    </rPh>
    <rPh sb="285" eb="287">
      <t>ケイゾク</t>
    </rPh>
    <rPh sb="289" eb="291">
      <t>チイキ</t>
    </rPh>
    <rPh sb="291" eb="293">
      <t>ゼンタイ</t>
    </rPh>
    <rPh sb="294" eb="295">
      <t>シツ</t>
    </rPh>
    <rPh sb="296" eb="297">
      <t>タカ</t>
    </rPh>
    <rPh sb="298" eb="300">
      <t>イリョウ</t>
    </rPh>
    <rPh sb="301" eb="303">
      <t>テイキョウ</t>
    </rPh>
    <rPh sb="308" eb="309">
      <t>ツト</t>
    </rPh>
    <phoneticPr fontId="19"/>
  </si>
  <si>
    <t>　有形固定資産減価償却率および機械備品減価償却率が平成28年度に上昇していますが，減損損失を計上したことによるものです。1床当たり有形固定資産の数値の低下も同様の理由です。
　減損損失とは，収益性の低下により投資額を回収する見込みが立たなくなった資産の帳簿価額を，回収可能性を反映させるように減額する会計処理です。当院では，平成28年度にその会計処理を行ったため，固定資産の帳簿価額が減少しています。
　なお，当院は平成12年の移転新築から平成29年で17年を経過していることから，施設の老朽化も課題の1つとなっており，施設設備の計画的な補修，改修が必要となってきています。</t>
    <rPh sb="1" eb="3">
      <t>ユウケイ</t>
    </rPh>
    <rPh sb="3" eb="5">
      <t>コテイ</t>
    </rPh>
    <rPh sb="5" eb="7">
      <t>シサン</t>
    </rPh>
    <rPh sb="7" eb="9">
      <t>ゲンカ</t>
    </rPh>
    <rPh sb="9" eb="11">
      <t>ショウキャク</t>
    </rPh>
    <rPh sb="11" eb="12">
      <t>リツ</t>
    </rPh>
    <rPh sb="15" eb="17">
      <t>キカイ</t>
    </rPh>
    <rPh sb="17" eb="19">
      <t>ビヒン</t>
    </rPh>
    <rPh sb="19" eb="21">
      <t>ゲンカ</t>
    </rPh>
    <rPh sb="21" eb="23">
      <t>ショウキャク</t>
    </rPh>
    <rPh sb="23" eb="24">
      <t>リツ</t>
    </rPh>
    <rPh sb="25" eb="27">
      <t>ヘイセイ</t>
    </rPh>
    <rPh sb="29" eb="30">
      <t>ネン</t>
    </rPh>
    <rPh sb="30" eb="31">
      <t>ド</t>
    </rPh>
    <rPh sb="32" eb="34">
      <t>ジョウショウ</t>
    </rPh>
    <rPh sb="41" eb="43">
      <t>ゲンソン</t>
    </rPh>
    <rPh sb="43" eb="45">
      <t>ソンシツ</t>
    </rPh>
    <rPh sb="46" eb="48">
      <t>ケイジョウ</t>
    </rPh>
    <rPh sb="61" eb="62">
      <t>ユカ</t>
    </rPh>
    <rPh sb="62" eb="63">
      <t>ア</t>
    </rPh>
    <rPh sb="65" eb="67">
      <t>ユウケイ</t>
    </rPh>
    <rPh sb="67" eb="69">
      <t>コテイ</t>
    </rPh>
    <rPh sb="69" eb="71">
      <t>シサン</t>
    </rPh>
    <rPh sb="72" eb="74">
      <t>スウチ</t>
    </rPh>
    <rPh sb="75" eb="77">
      <t>テイカ</t>
    </rPh>
    <rPh sb="78" eb="80">
      <t>ドウヨウ</t>
    </rPh>
    <rPh sb="81" eb="83">
      <t>リユウ</t>
    </rPh>
    <rPh sb="88" eb="90">
      <t>ゲンソン</t>
    </rPh>
    <rPh sb="90" eb="92">
      <t>ソンシツ</t>
    </rPh>
    <rPh sb="95" eb="98">
      <t>シュウエキセイ</t>
    </rPh>
    <rPh sb="99" eb="101">
      <t>テイカ</t>
    </rPh>
    <rPh sb="104" eb="106">
      <t>トウシ</t>
    </rPh>
    <rPh sb="106" eb="107">
      <t>ガク</t>
    </rPh>
    <rPh sb="108" eb="110">
      <t>カイシュウ</t>
    </rPh>
    <rPh sb="112" eb="114">
      <t>ミコ</t>
    </rPh>
    <rPh sb="116" eb="117">
      <t>タ</t>
    </rPh>
    <rPh sb="123" eb="125">
      <t>シサン</t>
    </rPh>
    <rPh sb="126" eb="128">
      <t>チョウボ</t>
    </rPh>
    <rPh sb="128" eb="130">
      <t>カガク</t>
    </rPh>
    <rPh sb="132" eb="134">
      <t>カイシュウ</t>
    </rPh>
    <rPh sb="134" eb="137">
      <t>カノウセイ</t>
    </rPh>
    <rPh sb="138" eb="140">
      <t>ハンエイ</t>
    </rPh>
    <rPh sb="146" eb="148">
      <t>ゲンガク</t>
    </rPh>
    <rPh sb="150" eb="152">
      <t>カイケイ</t>
    </rPh>
    <rPh sb="152" eb="154">
      <t>ショリ</t>
    </rPh>
    <rPh sb="157" eb="159">
      <t>トウイン</t>
    </rPh>
    <rPh sb="162" eb="164">
      <t>ヘイセイ</t>
    </rPh>
    <rPh sb="166" eb="168">
      <t>ネンド</t>
    </rPh>
    <rPh sb="171" eb="173">
      <t>カイケイ</t>
    </rPh>
    <rPh sb="173" eb="175">
      <t>ショリ</t>
    </rPh>
    <rPh sb="176" eb="177">
      <t>オコナ</t>
    </rPh>
    <rPh sb="182" eb="184">
      <t>コテイ</t>
    </rPh>
    <rPh sb="184" eb="186">
      <t>シサン</t>
    </rPh>
    <rPh sb="187" eb="189">
      <t>チョウボ</t>
    </rPh>
    <rPh sb="189" eb="191">
      <t>カガク</t>
    </rPh>
    <rPh sb="192" eb="194">
      <t>ゲンショウ</t>
    </rPh>
    <rPh sb="205" eb="207">
      <t>トウイン</t>
    </rPh>
    <rPh sb="208" eb="210">
      <t>ヘイセイ</t>
    </rPh>
    <rPh sb="212" eb="213">
      <t>ネン</t>
    </rPh>
    <rPh sb="214" eb="216">
      <t>イテン</t>
    </rPh>
    <rPh sb="216" eb="218">
      <t>シンチク</t>
    </rPh>
    <rPh sb="220" eb="222">
      <t>ヘイセイ</t>
    </rPh>
    <rPh sb="224" eb="225">
      <t>ネン</t>
    </rPh>
    <rPh sb="228" eb="229">
      <t>ネン</t>
    </rPh>
    <rPh sb="230" eb="232">
      <t>ケイカ</t>
    </rPh>
    <rPh sb="241" eb="243">
      <t>シセツ</t>
    </rPh>
    <rPh sb="244" eb="247">
      <t>ロウキュウカ</t>
    </rPh>
    <rPh sb="248" eb="250">
      <t>カダイ</t>
    </rPh>
    <rPh sb="260" eb="262">
      <t>シセツ</t>
    </rPh>
    <rPh sb="262" eb="264">
      <t>セツビ</t>
    </rPh>
    <rPh sb="265" eb="268">
      <t>ケイカクテキ</t>
    </rPh>
    <rPh sb="269" eb="271">
      <t>ホシュウ</t>
    </rPh>
    <rPh sb="272" eb="274">
      <t>カイシュウ</t>
    </rPh>
    <rPh sb="275" eb="277">
      <t>ヒツヨウ</t>
    </rPh>
    <phoneticPr fontId="19"/>
  </si>
  <si>
    <t>　診療報酬のマイナス改定等による医業収益の低下から，平成28年度まで経常収支比率および医業収支比率が低下しています。しかし，平成29年度は入院患者数の増加による病床利用率の向上や，入院患者1人1日収益の増加により医業収益が増加したことに加え，平成28年度に減損損失を計上したことによる減価償却費の減等により，経常収支比率，医業収支比率，累積欠損金比率，職員給与費対医業収益比率が改善されています。
　また，診療材料の安価な同種同等品への切替等により，材料費対医業収益比率も低下しています。
　なお，平成28年度の累積欠損金比率の急増は，減損損失の計上によるものです。</t>
    <rPh sb="1" eb="3">
      <t>シンリョウ</t>
    </rPh>
    <rPh sb="3" eb="5">
      <t>ホウシュウ</t>
    </rPh>
    <rPh sb="10" eb="12">
      <t>カイテイ</t>
    </rPh>
    <rPh sb="12" eb="13">
      <t>トウ</t>
    </rPh>
    <rPh sb="16" eb="18">
      <t>イギョウ</t>
    </rPh>
    <rPh sb="18" eb="20">
      <t>シュウエキ</t>
    </rPh>
    <rPh sb="21" eb="23">
      <t>テイカ</t>
    </rPh>
    <rPh sb="26" eb="28">
      <t>ヘイセイ</t>
    </rPh>
    <rPh sb="30" eb="32">
      <t>ネンド</t>
    </rPh>
    <rPh sb="34" eb="36">
      <t>ケイジョウ</t>
    </rPh>
    <rPh sb="36" eb="38">
      <t>シュウシ</t>
    </rPh>
    <rPh sb="38" eb="40">
      <t>ヒリツ</t>
    </rPh>
    <rPh sb="43" eb="45">
      <t>イギョウ</t>
    </rPh>
    <rPh sb="45" eb="47">
      <t>シュウシ</t>
    </rPh>
    <rPh sb="47" eb="49">
      <t>ヒリツ</t>
    </rPh>
    <rPh sb="50" eb="52">
      <t>テイカ</t>
    </rPh>
    <rPh sb="62" eb="64">
      <t>ヘイセイ</t>
    </rPh>
    <rPh sb="66" eb="68">
      <t>ネンド</t>
    </rPh>
    <rPh sb="69" eb="71">
      <t>ニュウイン</t>
    </rPh>
    <rPh sb="71" eb="73">
      <t>カンジャ</t>
    </rPh>
    <rPh sb="73" eb="74">
      <t>スウ</t>
    </rPh>
    <rPh sb="75" eb="77">
      <t>ゾウカ</t>
    </rPh>
    <rPh sb="80" eb="82">
      <t>ビョウショウ</t>
    </rPh>
    <rPh sb="82" eb="85">
      <t>リヨウリツ</t>
    </rPh>
    <rPh sb="86" eb="88">
      <t>コウジョウ</t>
    </rPh>
    <rPh sb="90" eb="92">
      <t>ニュウイン</t>
    </rPh>
    <rPh sb="92" eb="94">
      <t>カンジャ</t>
    </rPh>
    <rPh sb="95" eb="96">
      <t>ニン</t>
    </rPh>
    <rPh sb="97" eb="98">
      <t>ニチ</t>
    </rPh>
    <rPh sb="98" eb="100">
      <t>シュウエキ</t>
    </rPh>
    <rPh sb="101" eb="103">
      <t>ゾウカ</t>
    </rPh>
    <rPh sb="106" eb="108">
      <t>イギョウ</t>
    </rPh>
    <rPh sb="108" eb="110">
      <t>シュウエキ</t>
    </rPh>
    <rPh sb="111" eb="113">
      <t>ゾウカ</t>
    </rPh>
    <rPh sb="118" eb="119">
      <t>クワ</t>
    </rPh>
    <rPh sb="121" eb="123">
      <t>ヘイセイ</t>
    </rPh>
    <rPh sb="125" eb="127">
      <t>ネンド</t>
    </rPh>
    <rPh sb="128" eb="130">
      <t>ゲンソン</t>
    </rPh>
    <rPh sb="130" eb="132">
      <t>ソンシツ</t>
    </rPh>
    <rPh sb="133" eb="135">
      <t>ケイジョウ</t>
    </rPh>
    <rPh sb="142" eb="144">
      <t>ゲンカ</t>
    </rPh>
    <rPh sb="144" eb="146">
      <t>ショウキャク</t>
    </rPh>
    <rPh sb="146" eb="147">
      <t>ヒ</t>
    </rPh>
    <rPh sb="148" eb="149">
      <t>ゲン</t>
    </rPh>
    <rPh sb="149" eb="150">
      <t>トウ</t>
    </rPh>
    <rPh sb="154" eb="156">
      <t>ケイジョウ</t>
    </rPh>
    <rPh sb="156" eb="158">
      <t>シュウシ</t>
    </rPh>
    <rPh sb="158" eb="160">
      <t>ヒリツ</t>
    </rPh>
    <rPh sb="161" eb="163">
      <t>イギョウ</t>
    </rPh>
    <rPh sb="163" eb="165">
      <t>シュウシ</t>
    </rPh>
    <rPh sb="165" eb="167">
      <t>ヒリツ</t>
    </rPh>
    <rPh sb="168" eb="170">
      <t>ルイセキ</t>
    </rPh>
    <rPh sb="170" eb="173">
      <t>ケッソンキン</t>
    </rPh>
    <rPh sb="173" eb="175">
      <t>ヒリツ</t>
    </rPh>
    <rPh sb="176" eb="178">
      <t>ショクイン</t>
    </rPh>
    <rPh sb="178" eb="180">
      <t>キュウヨ</t>
    </rPh>
    <rPh sb="180" eb="181">
      <t>ヒ</t>
    </rPh>
    <rPh sb="181" eb="182">
      <t>タイ</t>
    </rPh>
    <rPh sb="182" eb="184">
      <t>イギョウ</t>
    </rPh>
    <rPh sb="184" eb="186">
      <t>シュウエキ</t>
    </rPh>
    <rPh sb="186" eb="188">
      <t>ヒリツ</t>
    </rPh>
    <rPh sb="189" eb="191">
      <t>カイゼン</t>
    </rPh>
    <rPh sb="203" eb="205">
      <t>シンリョウ</t>
    </rPh>
    <rPh sb="205" eb="207">
      <t>ザイリョウ</t>
    </rPh>
    <rPh sb="208" eb="210">
      <t>アンカ</t>
    </rPh>
    <rPh sb="211" eb="213">
      <t>ドウシュ</t>
    </rPh>
    <rPh sb="213" eb="216">
      <t>ドウトウヒン</t>
    </rPh>
    <rPh sb="218" eb="220">
      <t>キリカエ</t>
    </rPh>
    <rPh sb="220" eb="221">
      <t>トウ</t>
    </rPh>
    <rPh sb="225" eb="227">
      <t>ザイリョウ</t>
    </rPh>
    <rPh sb="227" eb="228">
      <t>ヒ</t>
    </rPh>
    <rPh sb="228" eb="229">
      <t>タイ</t>
    </rPh>
    <rPh sb="229" eb="231">
      <t>イギョウ</t>
    </rPh>
    <rPh sb="231" eb="233">
      <t>シュウエキ</t>
    </rPh>
    <rPh sb="233" eb="235">
      <t>ヒリツ</t>
    </rPh>
    <rPh sb="236" eb="238">
      <t>テイカ</t>
    </rPh>
    <rPh sb="249" eb="251">
      <t>ヘイセイ</t>
    </rPh>
    <rPh sb="253" eb="255">
      <t>ネンド</t>
    </rPh>
    <rPh sb="256" eb="258">
      <t>ルイセキ</t>
    </rPh>
    <rPh sb="258" eb="260">
      <t>ケッソン</t>
    </rPh>
    <rPh sb="260" eb="261">
      <t>キン</t>
    </rPh>
    <rPh sb="261" eb="263">
      <t>ヒリツ</t>
    </rPh>
    <rPh sb="264" eb="266">
      <t>キュウゾウ</t>
    </rPh>
    <rPh sb="268" eb="270">
      <t>ゲンソン</t>
    </rPh>
    <rPh sb="270" eb="272">
      <t>ソンシツ</t>
    </rPh>
    <rPh sb="273" eb="275">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</si>
</sst>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71.400000000000006</c:v>
                </c:pt>
                <c:pt idx="1">
                  <c:v>70.400000000000006</c:v>
                </c:pt>
                <c:pt idx="2">
                  <c:v>66.7</c:v>
                </c:pt>
                <c:pt idx="3">
                  <c:v>62.9</c:v>
                </c:pt>
                <c:pt idx="4">
                  <c:v>65.8</c:v>
                </c:pt>
              </c:numCache>
            </c:numRef>
          </c:val>
          <c:extLst>
            <c:ext xmlns:c16="http://schemas.microsoft.com/office/drawing/2014/chart" uri="{C3380CC4-5D6E-409C-BE32-E72D297353CC}">
              <c16:uniqueId val="{00000000-CFDA-44C5-A1CE-36AA14FF95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CFDA-44C5-A1CE-36AA14FF954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31.8</c:v>
                </c:pt>
                <c:pt idx="1">
                  <c:v>64</c:v>
                </c:pt>
                <c:pt idx="2">
                  <c:v>66.400000000000006</c:v>
                </c:pt>
                <c:pt idx="3">
                  <c:v>116.3</c:v>
                </c:pt>
                <c:pt idx="4">
                  <c:v>108.4</c:v>
                </c:pt>
              </c:numCache>
            </c:numRef>
          </c:val>
          <c:extLst>
            <c:ext xmlns:c16="http://schemas.microsoft.com/office/drawing/2014/chart" uri="{C3380CC4-5D6E-409C-BE32-E72D297353CC}">
              <c16:uniqueId val="{00000000-DA75-4219-8BFD-672B10D791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DA75-4219-8BFD-672B10D791C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96.6</c:v>
                </c:pt>
                <c:pt idx="1">
                  <c:v>89.6</c:v>
                </c:pt>
                <c:pt idx="2">
                  <c:v>89.6</c:v>
                </c:pt>
                <c:pt idx="3">
                  <c:v>87.8</c:v>
                </c:pt>
                <c:pt idx="4">
                  <c:v>94</c:v>
                </c:pt>
              </c:numCache>
            </c:numRef>
          </c:val>
          <c:extLst>
            <c:ext xmlns:c16="http://schemas.microsoft.com/office/drawing/2014/chart" uri="{C3380CC4-5D6E-409C-BE32-E72D297353CC}">
              <c16:uniqueId val="{00000000-705A-47DB-8E2A-132E36256E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705A-47DB-8E2A-132E36256E3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99.4</c:v>
                </c:pt>
                <c:pt idx="1">
                  <c:v>95.1</c:v>
                </c:pt>
                <c:pt idx="2">
                  <c:v>95.1</c:v>
                </c:pt>
                <c:pt idx="3">
                  <c:v>94</c:v>
                </c:pt>
                <c:pt idx="4">
                  <c:v>97.6</c:v>
                </c:pt>
              </c:numCache>
            </c:numRef>
          </c:val>
          <c:extLst>
            <c:ext xmlns:c16="http://schemas.microsoft.com/office/drawing/2014/chart" uri="{C3380CC4-5D6E-409C-BE32-E72D297353CC}">
              <c16:uniqueId val="{00000000-B3C6-467F-A78F-C80C5D1D17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B3C6-467F-A78F-C80C5D1D175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51.3</c:v>
                </c:pt>
                <c:pt idx="1">
                  <c:v>57.9</c:v>
                </c:pt>
                <c:pt idx="2">
                  <c:v>57.9</c:v>
                </c:pt>
                <c:pt idx="3">
                  <c:v>74.5</c:v>
                </c:pt>
                <c:pt idx="4">
                  <c:v>74.900000000000006</c:v>
                </c:pt>
              </c:numCache>
            </c:numRef>
          </c:val>
          <c:extLst>
            <c:ext xmlns:c16="http://schemas.microsoft.com/office/drawing/2014/chart" uri="{C3380CC4-5D6E-409C-BE32-E72D297353CC}">
              <c16:uniqueId val="{00000000-65EA-49C4-BDC3-D1574267FE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65EA-49C4-BDC3-D1574267FE2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66.8</c:v>
                </c:pt>
                <c:pt idx="1">
                  <c:v>68.099999999999994</c:v>
                </c:pt>
                <c:pt idx="2">
                  <c:v>64.2</c:v>
                </c:pt>
                <c:pt idx="3">
                  <c:v>81.7</c:v>
                </c:pt>
                <c:pt idx="4">
                  <c:v>85.4</c:v>
                </c:pt>
              </c:numCache>
            </c:numRef>
          </c:val>
          <c:extLst>
            <c:ext xmlns:c16="http://schemas.microsoft.com/office/drawing/2014/chart" uri="{C3380CC4-5D6E-409C-BE32-E72D297353CC}">
              <c16:uniqueId val="{00000000-D01D-42D9-A542-779988077E1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D01D-42D9-A542-779988077E1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44786982</c:v>
                </c:pt>
                <c:pt idx="1">
                  <c:v>52062365</c:v>
                </c:pt>
                <c:pt idx="2">
                  <c:v>54882112</c:v>
                </c:pt>
                <c:pt idx="3">
                  <c:v>45334744</c:v>
                </c:pt>
                <c:pt idx="4">
                  <c:v>44583934</c:v>
                </c:pt>
              </c:numCache>
            </c:numRef>
          </c:val>
          <c:extLst>
            <c:ext xmlns:c16="http://schemas.microsoft.com/office/drawing/2014/chart" uri="{C3380CC4-5D6E-409C-BE32-E72D297353CC}">
              <c16:uniqueId val="{00000000-3383-42A7-A149-CB967DD3E1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3383-42A7-A149-CB967DD3E17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31.9</c:v>
                </c:pt>
                <c:pt idx="1">
                  <c:v>32.6</c:v>
                </c:pt>
                <c:pt idx="2">
                  <c:v>34.1</c:v>
                </c:pt>
                <c:pt idx="3">
                  <c:v>32.200000000000003</c:v>
                </c:pt>
                <c:pt idx="4">
                  <c:v>31.8</c:v>
                </c:pt>
              </c:numCache>
            </c:numRef>
          </c:val>
          <c:extLst>
            <c:ext xmlns:c16="http://schemas.microsoft.com/office/drawing/2014/chart" uri="{C3380CC4-5D6E-409C-BE32-E72D297353CC}">
              <c16:uniqueId val="{00000000-6897-44D0-A7C2-38E5D9612D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6897-44D0-A7C2-38E5D9612DE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43.2</c:v>
                </c:pt>
                <c:pt idx="1">
                  <c:v>46.7</c:v>
                </c:pt>
                <c:pt idx="2">
                  <c:v>46.5</c:v>
                </c:pt>
                <c:pt idx="3">
                  <c:v>48.9</c:v>
                </c:pt>
                <c:pt idx="4">
                  <c:v>48.2</c:v>
                </c:pt>
              </c:numCache>
            </c:numRef>
          </c:val>
          <c:extLst>
            <c:ext xmlns:c16="http://schemas.microsoft.com/office/drawing/2014/chart" uri="{C3380CC4-5D6E-409C-BE32-E72D297353CC}">
              <c16:uniqueId val="{00000000-5F95-43FC-B45E-876D573C2E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5F95-43FC-B45E-876D573C2E0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12681</c:v>
                </c:pt>
                <c:pt idx="1">
                  <c:v>13702</c:v>
                </c:pt>
                <c:pt idx="2">
                  <c:v>16162</c:v>
                </c:pt>
                <c:pt idx="3">
                  <c:v>15268</c:v>
                </c:pt>
                <c:pt idx="4">
                  <c:v>14895</c:v>
                </c:pt>
              </c:numCache>
            </c:numRef>
          </c:val>
          <c:extLst>
            <c:ext xmlns:c16="http://schemas.microsoft.com/office/drawing/2014/chart" uri="{C3380CC4-5D6E-409C-BE32-E72D297353CC}">
              <c16:uniqueId val="{00000000-E636-433E-BE43-9AEDCF27E2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E636-433E-BE43-9AEDCF27E22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63984</c:v>
                </c:pt>
                <c:pt idx="1">
                  <c:v>64973</c:v>
                </c:pt>
                <c:pt idx="2">
                  <c:v>70602</c:v>
                </c:pt>
                <c:pt idx="3">
                  <c:v>72353</c:v>
                </c:pt>
                <c:pt idx="4">
                  <c:v>73543</c:v>
                </c:pt>
              </c:numCache>
            </c:numRef>
          </c:val>
          <c:extLst>
            <c:ext xmlns:c16="http://schemas.microsoft.com/office/drawing/2014/chart" uri="{C3380CC4-5D6E-409C-BE32-E72D297353CC}">
              <c16:uniqueId val="{00000000-4063-4831-B14C-E0844821164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4063-4831-B14C-E0844821164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13" zoomScale="85" zoomScaleNormal="85"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北海道函館市　市立函館病院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500床以上</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自治体職員 学術・研究機関出身</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582</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f>データ!AA6</f>
        <v>30</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30</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対象</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透 I 未 訓 ガ</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臨 が 感 災 地 輪</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f>データ!AB6</f>
        <v>50</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f>データ!AC6</f>
        <v>6</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668</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262519</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57712</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非該当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７：１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487</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487</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7"/>
      <c r="NF16" s="7"/>
      <c r="NG16" s="7"/>
      <c r="NH16" s="8"/>
      <c r="NI16" s="2"/>
      <c r="NJ16" s="132" t="s">
        <v>146</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6" t="s">
        <v>36</v>
      </c>
      <c r="NK28" s="87"/>
      <c r="NL28" s="87"/>
      <c r="NM28" s="87"/>
      <c r="NN28" s="87"/>
      <c r="NO28" s="87"/>
      <c r="NP28" s="87"/>
      <c r="NQ28" s="87"/>
      <c r="NR28" s="87"/>
      <c r="NS28" s="87"/>
      <c r="NT28" s="87"/>
      <c r="NU28" s="87"/>
      <c r="NV28" s="87"/>
      <c r="NW28" s="87"/>
      <c r="NX28" s="88"/>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89"/>
      <c r="NK29" s="90"/>
      <c r="NL29" s="90"/>
      <c r="NM29" s="90"/>
      <c r="NN29" s="90"/>
      <c r="NO29" s="90"/>
      <c r="NP29" s="90"/>
      <c r="NQ29" s="90"/>
      <c r="NR29" s="90"/>
      <c r="NS29" s="90"/>
      <c r="NT29" s="90"/>
      <c r="NU29" s="90"/>
      <c r="NV29" s="90"/>
      <c r="NW29" s="90"/>
      <c r="NX29" s="91"/>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149</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2" t="s">
        <v>37</v>
      </c>
      <c r="H33" s="92"/>
      <c r="I33" s="92"/>
      <c r="J33" s="92"/>
      <c r="K33" s="92"/>
      <c r="L33" s="92"/>
      <c r="M33" s="92"/>
      <c r="N33" s="92"/>
      <c r="O33" s="92"/>
      <c r="P33" s="93">
        <f>データ!AH7</f>
        <v>99.4</v>
      </c>
      <c r="Q33" s="94"/>
      <c r="R33" s="94"/>
      <c r="S33" s="94"/>
      <c r="T33" s="94"/>
      <c r="U33" s="94"/>
      <c r="V33" s="94"/>
      <c r="W33" s="94"/>
      <c r="X33" s="94"/>
      <c r="Y33" s="94"/>
      <c r="Z33" s="94"/>
      <c r="AA33" s="94"/>
      <c r="AB33" s="94"/>
      <c r="AC33" s="94"/>
      <c r="AD33" s="95"/>
      <c r="AE33" s="93">
        <f>データ!AI7</f>
        <v>95.1</v>
      </c>
      <c r="AF33" s="94"/>
      <c r="AG33" s="94"/>
      <c r="AH33" s="94"/>
      <c r="AI33" s="94"/>
      <c r="AJ33" s="94"/>
      <c r="AK33" s="94"/>
      <c r="AL33" s="94"/>
      <c r="AM33" s="94"/>
      <c r="AN33" s="94"/>
      <c r="AO33" s="94"/>
      <c r="AP33" s="94"/>
      <c r="AQ33" s="94"/>
      <c r="AR33" s="94"/>
      <c r="AS33" s="95"/>
      <c r="AT33" s="93">
        <f>データ!AJ7</f>
        <v>95.1</v>
      </c>
      <c r="AU33" s="94"/>
      <c r="AV33" s="94"/>
      <c r="AW33" s="94"/>
      <c r="AX33" s="94"/>
      <c r="AY33" s="94"/>
      <c r="AZ33" s="94"/>
      <c r="BA33" s="94"/>
      <c r="BB33" s="94"/>
      <c r="BC33" s="94"/>
      <c r="BD33" s="94"/>
      <c r="BE33" s="94"/>
      <c r="BF33" s="94"/>
      <c r="BG33" s="94"/>
      <c r="BH33" s="95"/>
      <c r="BI33" s="93">
        <f>データ!AK7</f>
        <v>94</v>
      </c>
      <c r="BJ33" s="94"/>
      <c r="BK33" s="94"/>
      <c r="BL33" s="94"/>
      <c r="BM33" s="94"/>
      <c r="BN33" s="94"/>
      <c r="BO33" s="94"/>
      <c r="BP33" s="94"/>
      <c r="BQ33" s="94"/>
      <c r="BR33" s="94"/>
      <c r="BS33" s="94"/>
      <c r="BT33" s="94"/>
      <c r="BU33" s="94"/>
      <c r="BV33" s="94"/>
      <c r="BW33" s="95"/>
      <c r="BX33" s="93">
        <f>データ!AL7</f>
        <v>97.6</v>
      </c>
      <c r="BY33" s="94"/>
      <c r="BZ33" s="94"/>
      <c r="CA33" s="94"/>
      <c r="CB33" s="94"/>
      <c r="CC33" s="94"/>
      <c r="CD33" s="94"/>
      <c r="CE33" s="94"/>
      <c r="CF33" s="94"/>
      <c r="CG33" s="94"/>
      <c r="CH33" s="94"/>
      <c r="CI33" s="94"/>
      <c r="CJ33" s="94"/>
      <c r="CK33" s="94"/>
      <c r="CL33" s="95"/>
      <c r="CO33" s="5"/>
      <c r="CP33" s="5"/>
      <c r="CQ33" s="5"/>
      <c r="CR33" s="5"/>
      <c r="CS33" s="5"/>
      <c r="CT33" s="5"/>
      <c r="CU33" s="92" t="s">
        <v>37</v>
      </c>
      <c r="CV33" s="92"/>
      <c r="CW33" s="92"/>
      <c r="CX33" s="92"/>
      <c r="CY33" s="92"/>
      <c r="CZ33" s="92"/>
      <c r="DA33" s="92"/>
      <c r="DB33" s="92"/>
      <c r="DC33" s="92"/>
      <c r="DD33" s="93">
        <f>データ!AS7</f>
        <v>96.6</v>
      </c>
      <c r="DE33" s="94"/>
      <c r="DF33" s="94"/>
      <c r="DG33" s="94"/>
      <c r="DH33" s="94"/>
      <c r="DI33" s="94"/>
      <c r="DJ33" s="94"/>
      <c r="DK33" s="94"/>
      <c r="DL33" s="94"/>
      <c r="DM33" s="94"/>
      <c r="DN33" s="94"/>
      <c r="DO33" s="94"/>
      <c r="DP33" s="94"/>
      <c r="DQ33" s="94"/>
      <c r="DR33" s="95"/>
      <c r="DS33" s="93">
        <f>データ!AT7</f>
        <v>89.6</v>
      </c>
      <c r="DT33" s="94"/>
      <c r="DU33" s="94"/>
      <c r="DV33" s="94"/>
      <c r="DW33" s="94"/>
      <c r="DX33" s="94"/>
      <c r="DY33" s="94"/>
      <c r="DZ33" s="94"/>
      <c r="EA33" s="94"/>
      <c r="EB33" s="94"/>
      <c r="EC33" s="94"/>
      <c r="ED33" s="94"/>
      <c r="EE33" s="94"/>
      <c r="EF33" s="94"/>
      <c r="EG33" s="95"/>
      <c r="EH33" s="93">
        <f>データ!AU7</f>
        <v>89.6</v>
      </c>
      <c r="EI33" s="94"/>
      <c r="EJ33" s="94"/>
      <c r="EK33" s="94"/>
      <c r="EL33" s="94"/>
      <c r="EM33" s="94"/>
      <c r="EN33" s="94"/>
      <c r="EO33" s="94"/>
      <c r="EP33" s="94"/>
      <c r="EQ33" s="94"/>
      <c r="ER33" s="94"/>
      <c r="ES33" s="94"/>
      <c r="ET33" s="94"/>
      <c r="EU33" s="94"/>
      <c r="EV33" s="95"/>
      <c r="EW33" s="93">
        <f>データ!AV7</f>
        <v>87.8</v>
      </c>
      <c r="EX33" s="94"/>
      <c r="EY33" s="94"/>
      <c r="EZ33" s="94"/>
      <c r="FA33" s="94"/>
      <c r="FB33" s="94"/>
      <c r="FC33" s="94"/>
      <c r="FD33" s="94"/>
      <c r="FE33" s="94"/>
      <c r="FF33" s="94"/>
      <c r="FG33" s="94"/>
      <c r="FH33" s="94"/>
      <c r="FI33" s="94"/>
      <c r="FJ33" s="94"/>
      <c r="FK33" s="95"/>
      <c r="FL33" s="93">
        <f>データ!AW7</f>
        <v>94</v>
      </c>
      <c r="FM33" s="94"/>
      <c r="FN33" s="94"/>
      <c r="FO33" s="94"/>
      <c r="FP33" s="94"/>
      <c r="FQ33" s="94"/>
      <c r="FR33" s="94"/>
      <c r="FS33" s="94"/>
      <c r="FT33" s="94"/>
      <c r="FU33" s="94"/>
      <c r="FV33" s="94"/>
      <c r="FW33" s="94"/>
      <c r="FX33" s="94"/>
      <c r="FY33" s="94"/>
      <c r="FZ33" s="95"/>
      <c r="GA33" s="5"/>
      <c r="GB33" s="5"/>
      <c r="GC33" s="5"/>
      <c r="GD33" s="5"/>
      <c r="GE33" s="5"/>
      <c r="GF33" s="5"/>
      <c r="GG33" s="5"/>
      <c r="GH33" s="5"/>
      <c r="GI33" s="92" t="s">
        <v>37</v>
      </c>
      <c r="GJ33" s="92"/>
      <c r="GK33" s="92"/>
      <c r="GL33" s="92"/>
      <c r="GM33" s="92"/>
      <c r="GN33" s="92"/>
      <c r="GO33" s="92"/>
      <c r="GP33" s="92"/>
      <c r="GQ33" s="92"/>
      <c r="GR33" s="93">
        <f>データ!BD7</f>
        <v>31.8</v>
      </c>
      <c r="GS33" s="94"/>
      <c r="GT33" s="94"/>
      <c r="GU33" s="94"/>
      <c r="GV33" s="94"/>
      <c r="GW33" s="94"/>
      <c r="GX33" s="94"/>
      <c r="GY33" s="94"/>
      <c r="GZ33" s="94"/>
      <c r="HA33" s="94"/>
      <c r="HB33" s="94"/>
      <c r="HC33" s="94"/>
      <c r="HD33" s="94"/>
      <c r="HE33" s="94"/>
      <c r="HF33" s="95"/>
      <c r="HG33" s="93">
        <f>データ!BE7</f>
        <v>64</v>
      </c>
      <c r="HH33" s="94"/>
      <c r="HI33" s="94"/>
      <c r="HJ33" s="94"/>
      <c r="HK33" s="94"/>
      <c r="HL33" s="94"/>
      <c r="HM33" s="94"/>
      <c r="HN33" s="94"/>
      <c r="HO33" s="94"/>
      <c r="HP33" s="94"/>
      <c r="HQ33" s="94"/>
      <c r="HR33" s="94"/>
      <c r="HS33" s="94"/>
      <c r="HT33" s="94"/>
      <c r="HU33" s="95"/>
      <c r="HV33" s="93">
        <f>データ!BF7</f>
        <v>66.400000000000006</v>
      </c>
      <c r="HW33" s="94"/>
      <c r="HX33" s="94"/>
      <c r="HY33" s="94"/>
      <c r="HZ33" s="94"/>
      <c r="IA33" s="94"/>
      <c r="IB33" s="94"/>
      <c r="IC33" s="94"/>
      <c r="ID33" s="94"/>
      <c r="IE33" s="94"/>
      <c r="IF33" s="94"/>
      <c r="IG33" s="94"/>
      <c r="IH33" s="94"/>
      <c r="II33" s="94"/>
      <c r="IJ33" s="95"/>
      <c r="IK33" s="93">
        <f>データ!BG7</f>
        <v>116.3</v>
      </c>
      <c r="IL33" s="94"/>
      <c r="IM33" s="94"/>
      <c r="IN33" s="94"/>
      <c r="IO33" s="94"/>
      <c r="IP33" s="94"/>
      <c r="IQ33" s="94"/>
      <c r="IR33" s="94"/>
      <c r="IS33" s="94"/>
      <c r="IT33" s="94"/>
      <c r="IU33" s="94"/>
      <c r="IV33" s="94"/>
      <c r="IW33" s="94"/>
      <c r="IX33" s="94"/>
      <c r="IY33" s="95"/>
      <c r="IZ33" s="93">
        <f>データ!BH7</f>
        <v>108.4</v>
      </c>
      <c r="JA33" s="94"/>
      <c r="JB33" s="94"/>
      <c r="JC33" s="94"/>
      <c r="JD33" s="94"/>
      <c r="JE33" s="94"/>
      <c r="JF33" s="94"/>
      <c r="JG33" s="94"/>
      <c r="JH33" s="94"/>
      <c r="JI33" s="94"/>
      <c r="JJ33" s="94"/>
      <c r="JK33" s="94"/>
      <c r="JL33" s="94"/>
      <c r="JM33" s="94"/>
      <c r="JN33" s="95"/>
      <c r="JO33" s="5"/>
      <c r="JP33" s="5"/>
      <c r="JQ33" s="5"/>
      <c r="JR33" s="5"/>
      <c r="JS33" s="5"/>
      <c r="JT33" s="5"/>
      <c r="JU33" s="5"/>
      <c r="JV33" s="5"/>
      <c r="JW33" s="92" t="s">
        <v>37</v>
      </c>
      <c r="JX33" s="92"/>
      <c r="JY33" s="92"/>
      <c r="JZ33" s="92"/>
      <c r="KA33" s="92"/>
      <c r="KB33" s="92"/>
      <c r="KC33" s="92"/>
      <c r="KD33" s="92"/>
      <c r="KE33" s="92"/>
      <c r="KF33" s="93">
        <f>データ!BO7</f>
        <v>71.400000000000006</v>
      </c>
      <c r="KG33" s="94"/>
      <c r="KH33" s="94"/>
      <c r="KI33" s="94"/>
      <c r="KJ33" s="94"/>
      <c r="KK33" s="94"/>
      <c r="KL33" s="94"/>
      <c r="KM33" s="94"/>
      <c r="KN33" s="94"/>
      <c r="KO33" s="94"/>
      <c r="KP33" s="94"/>
      <c r="KQ33" s="94"/>
      <c r="KR33" s="94"/>
      <c r="KS33" s="94"/>
      <c r="KT33" s="95"/>
      <c r="KU33" s="93">
        <f>データ!BP7</f>
        <v>70.400000000000006</v>
      </c>
      <c r="KV33" s="94"/>
      <c r="KW33" s="94"/>
      <c r="KX33" s="94"/>
      <c r="KY33" s="94"/>
      <c r="KZ33" s="94"/>
      <c r="LA33" s="94"/>
      <c r="LB33" s="94"/>
      <c r="LC33" s="94"/>
      <c r="LD33" s="94"/>
      <c r="LE33" s="94"/>
      <c r="LF33" s="94"/>
      <c r="LG33" s="94"/>
      <c r="LH33" s="94"/>
      <c r="LI33" s="95"/>
      <c r="LJ33" s="93">
        <f>データ!BQ7</f>
        <v>66.7</v>
      </c>
      <c r="LK33" s="94"/>
      <c r="LL33" s="94"/>
      <c r="LM33" s="94"/>
      <c r="LN33" s="94"/>
      <c r="LO33" s="94"/>
      <c r="LP33" s="94"/>
      <c r="LQ33" s="94"/>
      <c r="LR33" s="94"/>
      <c r="LS33" s="94"/>
      <c r="LT33" s="94"/>
      <c r="LU33" s="94"/>
      <c r="LV33" s="94"/>
      <c r="LW33" s="94"/>
      <c r="LX33" s="95"/>
      <c r="LY33" s="93">
        <f>データ!BR7</f>
        <v>62.9</v>
      </c>
      <c r="LZ33" s="94"/>
      <c r="MA33" s="94"/>
      <c r="MB33" s="94"/>
      <c r="MC33" s="94"/>
      <c r="MD33" s="94"/>
      <c r="ME33" s="94"/>
      <c r="MF33" s="94"/>
      <c r="MG33" s="94"/>
      <c r="MH33" s="94"/>
      <c r="MI33" s="94"/>
      <c r="MJ33" s="94"/>
      <c r="MK33" s="94"/>
      <c r="ML33" s="94"/>
      <c r="MM33" s="95"/>
      <c r="MN33" s="93">
        <f>データ!BS7</f>
        <v>65.8</v>
      </c>
      <c r="MO33" s="94"/>
      <c r="MP33" s="94"/>
      <c r="MQ33" s="94"/>
      <c r="MR33" s="94"/>
      <c r="MS33" s="94"/>
      <c r="MT33" s="94"/>
      <c r="MU33" s="94"/>
      <c r="MV33" s="94"/>
      <c r="MW33" s="94"/>
      <c r="MX33" s="94"/>
      <c r="MY33" s="94"/>
      <c r="MZ33" s="94"/>
      <c r="NA33" s="94"/>
      <c r="NB33" s="95"/>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2" t="s">
        <v>38</v>
      </c>
      <c r="H34" s="92"/>
      <c r="I34" s="92"/>
      <c r="J34" s="92"/>
      <c r="K34" s="92"/>
      <c r="L34" s="92"/>
      <c r="M34" s="92"/>
      <c r="N34" s="92"/>
      <c r="O34" s="92"/>
      <c r="P34" s="93">
        <f>データ!AM7</f>
        <v>101.7</v>
      </c>
      <c r="Q34" s="94"/>
      <c r="R34" s="94"/>
      <c r="S34" s="94"/>
      <c r="T34" s="94"/>
      <c r="U34" s="94"/>
      <c r="V34" s="94"/>
      <c r="W34" s="94"/>
      <c r="X34" s="94"/>
      <c r="Y34" s="94"/>
      <c r="Z34" s="94"/>
      <c r="AA34" s="94"/>
      <c r="AB34" s="94"/>
      <c r="AC34" s="94"/>
      <c r="AD34" s="95"/>
      <c r="AE34" s="93">
        <f>データ!AN7</f>
        <v>101.1</v>
      </c>
      <c r="AF34" s="94"/>
      <c r="AG34" s="94"/>
      <c r="AH34" s="94"/>
      <c r="AI34" s="94"/>
      <c r="AJ34" s="94"/>
      <c r="AK34" s="94"/>
      <c r="AL34" s="94"/>
      <c r="AM34" s="94"/>
      <c r="AN34" s="94"/>
      <c r="AO34" s="94"/>
      <c r="AP34" s="94"/>
      <c r="AQ34" s="94"/>
      <c r="AR34" s="94"/>
      <c r="AS34" s="95"/>
      <c r="AT34" s="93">
        <f>データ!AO7</f>
        <v>100.3</v>
      </c>
      <c r="AU34" s="94"/>
      <c r="AV34" s="94"/>
      <c r="AW34" s="94"/>
      <c r="AX34" s="94"/>
      <c r="AY34" s="94"/>
      <c r="AZ34" s="94"/>
      <c r="BA34" s="94"/>
      <c r="BB34" s="94"/>
      <c r="BC34" s="94"/>
      <c r="BD34" s="94"/>
      <c r="BE34" s="94"/>
      <c r="BF34" s="94"/>
      <c r="BG34" s="94"/>
      <c r="BH34" s="95"/>
      <c r="BI34" s="93">
        <f>データ!AP7</f>
        <v>99.8</v>
      </c>
      <c r="BJ34" s="94"/>
      <c r="BK34" s="94"/>
      <c r="BL34" s="94"/>
      <c r="BM34" s="94"/>
      <c r="BN34" s="94"/>
      <c r="BO34" s="94"/>
      <c r="BP34" s="94"/>
      <c r="BQ34" s="94"/>
      <c r="BR34" s="94"/>
      <c r="BS34" s="94"/>
      <c r="BT34" s="94"/>
      <c r="BU34" s="94"/>
      <c r="BV34" s="94"/>
      <c r="BW34" s="95"/>
      <c r="BX34" s="93">
        <f>データ!AQ7</f>
        <v>100.1</v>
      </c>
      <c r="BY34" s="94"/>
      <c r="BZ34" s="94"/>
      <c r="CA34" s="94"/>
      <c r="CB34" s="94"/>
      <c r="CC34" s="94"/>
      <c r="CD34" s="94"/>
      <c r="CE34" s="94"/>
      <c r="CF34" s="94"/>
      <c r="CG34" s="94"/>
      <c r="CH34" s="94"/>
      <c r="CI34" s="94"/>
      <c r="CJ34" s="94"/>
      <c r="CK34" s="94"/>
      <c r="CL34" s="95"/>
      <c r="CO34" s="5"/>
      <c r="CP34" s="5"/>
      <c r="CQ34" s="5"/>
      <c r="CR34" s="5"/>
      <c r="CS34" s="5"/>
      <c r="CT34" s="5"/>
      <c r="CU34" s="92" t="s">
        <v>38</v>
      </c>
      <c r="CV34" s="92"/>
      <c r="CW34" s="92"/>
      <c r="CX34" s="92"/>
      <c r="CY34" s="92"/>
      <c r="CZ34" s="92"/>
      <c r="DA34" s="92"/>
      <c r="DB34" s="92"/>
      <c r="DC34" s="92"/>
      <c r="DD34" s="93">
        <f>データ!AX7</f>
        <v>96</v>
      </c>
      <c r="DE34" s="94"/>
      <c r="DF34" s="94"/>
      <c r="DG34" s="94"/>
      <c r="DH34" s="94"/>
      <c r="DI34" s="94"/>
      <c r="DJ34" s="94"/>
      <c r="DK34" s="94"/>
      <c r="DL34" s="94"/>
      <c r="DM34" s="94"/>
      <c r="DN34" s="94"/>
      <c r="DO34" s="94"/>
      <c r="DP34" s="94"/>
      <c r="DQ34" s="94"/>
      <c r="DR34" s="95"/>
      <c r="DS34" s="93">
        <f>データ!AY7</f>
        <v>94.6</v>
      </c>
      <c r="DT34" s="94"/>
      <c r="DU34" s="94"/>
      <c r="DV34" s="94"/>
      <c r="DW34" s="94"/>
      <c r="DX34" s="94"/>
      <c r="DY34" s="94"/>
      <c r="DZ34" s="94"/>
      <c r="EA34" s="94"/>
      <c r="EB34" s="94"/>
      <c r="EC34" s="94"/>
      <c r="ED34" s="94"/>
      <c r="EE34" s="94"/>
      <c r="EF34" s="94"/>
      <c r="EG34" s="95"/>
      <c r="EH34" s="93">
        <f>データ!AZ7</f>
        <v>94.4</v>
      </c>
      <c r="EI34" s="94"/>
      <c r="EJ34" s="94"/>
      <c r="EK34" s="94"/>
      <c r="EL34" s="94"/>
      <c r="EM34" s="94"/>
      <c r="EN34" s="94"/>
      <c r="EO34" s="94"/>
      <c r="EP34" s="94"/>
      <c r="EQ34" s="94"/>
      <c r="ER34" s="94"/>
      <c r="ES34" s="94"/>
      <c r="ET34" s="94"/>
      <c r="EU34" s="94"/>
      <c r="EV34" s="95"/>
      <c r="EW34" s="93">
        <f>データ!BA7</f>
        <v>93.6</v>
      </c>
      <c r="EX34" s="94"/>
      <c r="EY34" s="94"/>
      <c r="EZ34" s="94"/>
      <c r="FA34" s="94"/>
      <c r="FB34" s="94"/>
      <c r="FC34" s="94"/>
      <c r="FD34" s="94"/>
      <c r="FE34" s="94"/>
      <c r="FF34" s="94"/>
      <c r="FG34" s="94"/>
      <c r="FH34" s="94"/>
      <c r="FI34" s="94"/>
      <c r="FJ34" s="94"/>
      <c r="FK34" s="95"/>
      <c r="FL34" s="93">
        <f>データ!BB7</f>
        <v>94</v>
      </c>
      <c r="FM34" s="94"/>
      <c r="FN34" s="94"/>
      <c r="FO34" s="94"/>
      <c r="FP34" s="94"/>
      <c r="FQ34" s="94"/>
      <c r="FR34" s="94"/>
      <c r="FS34" s="94"/>
      <c r="FT34" s="94"/>
      <c r="FU34" s="94"/>
      <c r="FV34" s="94"/>
      <c r="FW34" s="94"/>
      <c r="FX34" s="94"/>
      <c r="FY34" s="94"/>
      <c r="FZ34" s="95"/>
      <c r="GA34" s="5"/>
      <c r="GB34" s="5"/>
      <c r="GC34" s="5"/>
      <c r="GD34" s="5"/>
      <c r="GE34" s="5"/>
      <c r="GF34" s="5"/>
      <c r="GG34" s="5"/>
      <c r="GH34" s="5"/>
      <c r="GI34" s="92" t="s">
        <v>38</v>
      </c>
      <c r="GJ34" s="92"/>
      <c r="GK34" s="92"/>
      <c r="GL34" s="92"/>
      <c r="GM34" s="92"/>
      <c r="GN34" s="92"/>
      <c r="GO34" s="92"/>
      <c r="GP34" s="92"/>
      <c r="GQ34" s="92"/>
      <c r="GR34" s="93">
        <f>データ!BI7</f>
        <v>41.7</v>
      </c>
      <c r="GS34" s="94"/>
      <c r="GT34" s="94"/>
      <c r="GU34" s="94"/>
      <c r="GV34" s="94"/>
      <c r="GW34" s="94"/>
      <c r="GX34" s="94"/>
      <c r="GY34" s="94"/>
      <c r="GZ34" s="94"/>
      <c r="HA34" s="94"/>
      <c r="HB34" s="94"/>
      <c r="HC34" s="94"/>
      <c r="HD34" s="94"/>
      <c r="HE34" s="94"/>
      <c r="HF34" s="95"/>
      <c r="HG34" s="93">
        <f>データ!BJ7</f>
        <v>37.700000000000003</v>
      </c>
      <c r="HH34" s="94"/>
      <c r="HI34" s="94"/>
      <c r="HJ34" s="94"/>
      <c r="HK34" s="94"/>
      <c r="HL34" s="94"/>
      <c r="HM34" s="94"/>
      <c r="HN34" s="94"/>
      <c r="HO34" s="94"/>
      <c r="HP34" s="94"/>
      <c r="HQ34" s="94"/>
      <c r="HR34" s="94"/>
      <c r="HS34" s="94"/>
      <c r="HT34" s="94"/>
      <c r="HU34" s="95"/>
      <c r="HV34" s="93">
        <f>データ!BK7</f>
        <v>36.799999999999997</v>
      </c>
      <c r="HW34" s="94"/>
      <c r="HX34" s="94"/>
      <c r="HY34" s="94"/>
      <c r="HZ34" s="94"/>
      <c r="IA34" s="94"/>
      <c r="IB34" s="94"/>
      <c r="IC34" s="94"/>
      <c r="ID34" s="94"/>
      <c r="IE34" s="94"/>
      <c r="IF34" s="94"/>
      <c r="IG34" s="94"/>
      <c r="IH34" s="94"/>
      <c r="II34" s="94"/>
      <c r="IJ34" s="95"/>
      <c r="IK34" s="93">
        <f>データ!BL7</f>
        <v>33.9</v>
      </c>
      <c r="IL34" s="94"/>
      <c r="IM34" s="94"/>
      <c r="IN34" s="94"/>
      <c r="IO34" s="94"/>
      <c r="IP34" s="94"/>
      <c r="IQ34" s="94"/>
      <c r="IR34" s="94"/>
      <c r="IS34" s="94"/>
      <c r="IT34" s="94"/>
      <c r="IU34" s="94"/>
      <c r="IV34" s="94"/>
      <c r="IW34" s="94"/>
      <c r="IX34" s="94"/>
      <c r="IY34" s="95"/>
      <c r="IZ34" s="93">
        <f>データ!BM7</f>
        <v>34.9</v>
      </c>
      <c r="JA34" s="94"/>
      <c r="JB34" s="94"/>
      <c r="JC34" s="94"/>
      <c r="JD34" s="94"/>
      <c r="JE34" s="94"/>
      <c r="JF34" s="94"/>
      <c r="JG34" s="94"/>
      <c r="JH34" s="94"/>
      <c r="JI34" s="94"/>
      <c r="JJ34" s="94"/>
      <c r="JK34" s="94"/>
      <c r="JL34" s="94"/>
      <c r="JM34" s="94"/>
      <c r="JN34" s="95"/>
      <c r="JO34" s="5"/>
      <c r="JP34" s="5"/>
      <c r="JQ34" s="5"/>
      <c r="JR34" s="5"/>
      <c r="JS34" s="5"/>
      <c r="JT34" s="5"/>
      <c r="JU34" s="5"/>
      <c r="JV34" s="5"/>
      <c r="JW34" s="92" t="s">
        <v>38</v>
      </c>
      <c r="JX34" s="92"/>
      <c r="JY34" s="92"/>
      <c r="JZ34" s="92"/>
      <c r="KA34" s="92"/>
      <c r="KB34" s="92"/>
      <c r="KC34" s="92"/>
      <c r="KD34" s="92"/>
      <c r="KE34" s="92"/>
      <c r="KF34" s="93">
        <f>データ!BT7</f>
        <v>80.3</v>
      </c>
      <c r="KG34" s="94"/>
      <c r="KH34" s="94"/>
      <c r="KI34" s="94"/>
      <c r="KJ34" s="94"/>
      <c r="KK34" s="94"/>
      <c r="KL34" s="94"/>
      <c r="KM34" s="94"/>
      <c r="KN34" s="94"/>
      <c r="KO34" s="94"/>
      <c r="KP34" s="94"/>
      <c r="KQ34" s="94"/>
      <c r="KR34" s="94"/>
      <c r="KS34" s="94"/>
      <c r="KT34" s="95"/>
      <c r="KU34" s="93">
        <f>データ!BU7</f>
        <v>80.7</v>
      </c>
      <c r="KV34" s="94"/>
      <c r="KW34" s="94"/>
      <c r="KX34" s="94"/>
      <c r="KY34" s="94"/>
      <c r="KZ34" s="94"/>
      <c r="LA34" s="94"/>
      <c r="LB34" s="94"/>
      <c r="LC34" s="94"/>
      <c r="LD34" s="94"/>
      <c r="LE34" s="94"/>
      <c r="LF34" s="94"/>
      <c r="LG34" s="94"/>
      <c r="LH34" s="94"/>
      <c r="LI34" s="95"/>
      <c r="LJ34" s="93">
        <f>データ!BV7</f>
        <v>80.7</v>
      </c>
      <c r="LK34" s="94"/>
      <c r="LL34" s="94"/>
      <c r="LM34" s="94"/>
      <c r="LN34" s="94"/>
      <c r="LO34" s="94"/>
      <c r="LP34" s="94"/>
      <c r="LQ34" s="94"/>
      <c r="LR34" s="94"/>
      <c r="LS34" s="94"/>
      <c r="LT34" s="94"/>
      <c r="LU34" s="94"/>
      <c r="LV34" s="94"/>
      <c r="LW34" s="94"/>
      <c r="LX34" s="95"/>
      <c r="LY34" s="93">
        <f>データ!BW7</f>
        <v>79.5</v>
      </c>
      <c r="LZ34" s="94"/>
      <c r="MA34" s="94"/>
      <c r="MB34" s="94"/>
      <c r="MC34" s="94"/>
      <c r="MD34" s="94"/>
      <c r="ME34" s="94"/>
      <c r="MF34" s="94"/>
      <c r="MG34" s="94"/>
      <c r="MH34" s="94"/>
      <c r="MI34" s="94"/>
      <c r="MJ34" s="94"/>
      <c r="MK34" s="94"/>
      <c r="ML34" s="94"/>
      <c r="MM34" s="95"/>
      <c r="MN34" s="93">
        <f>データ!BX7</f>
        <v>79.900000000000006</v>
      </c>
      <c r="MO34" s="94"/>
      <c r="MP34" s="94"/>
      <c r="MQ34" s="94"/>
      <c r="MR34" s="94"/>
      <c r="MS34" s="94"/>
      <c r="MT34" s="94"/>
      <c r="MU34" s="94"/>
      <c r="MV34" s="94"/>
      <c r="MW34" s="94"/>
      <c r="MX34" s="94"/>
      <c r="MY34" s="94"/>
      <c r="MZ34" s="94"/>
      <c r="NA34" s="94"/>
      <c r="NB34" s="95"/>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84" t="s">
        <v>39</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5"/>
      <c r="CQ36" s="5"/>
      <c r="CR36" s="5"/>
      <c r="CS36" s="84" t="s">
        <v>40</v>
      </c>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26"/>
      <c r="GE36" s="26"/>
      <c r="GF36" s="26"/>
      <c r="GG36" s="84" t="s">
        <v>41</v>
      </c>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5"/>
      <c r="JS36" s="5"/>
      <c r="JT36" s="5"/>
      <c r="JU36" s="84" t="s">
        <v>42</v>
      </c>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c r="LT36" s="84"/>
      <c r="LU36" s="84"/>
      <c r="LV36" s="84"/>
      <c r="LW36" s="84"/>
      <c r="LX36" s="84"/>
      <c r="LY36" s="84"/>
      <c r="LZ36" s="84"/>
      <c r="MA36" s="84"/>
      <c r="MB36" s="84"/>
      <c r="MC36" s="84"/>
      <c r="MD36" s="84"/>
      <c r="ME36" s="84"/>
      <c r="MF36" s="84"/>
      <c r="MG36" s="84"/>
      <c r="MH36" s="84"/>
      <c r="MI36" s="84"/>
      <c r="MJ36" s="84"/>
      <c r="MK36" s="84"/>
      <c r="ML36" s="84"/>
      <c r="MM36" s="84"/>
      <c r="MN36" s="84"/>
      <c r="MO36" s="84"/>
      <c r="MP36" s="84"/>
      <c r="MQ36" s="84"/>
      <c r="MR36" s="84"/>
      <c r="MS36" s="84"/>
      <c r="MT36" s="84"/>
      <c r="MU36" s="84"/>
      <c r="MV36" s="84"/>
      <c r="MW36" s="84"/>
      <c r="MX36" s="84"/>
      <c r="MY36" s="84"/>
      <c r="MZ36" s="84"/>
      <c r="NA36" s="84"/>
      <c r="NB36" s="84"/>
      <c r="NC36" s="84"/>
      <c r="ND36" s="84"/>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5"/>
      <c r="CQ37" s="5"/>
      <c r="CR37" s="5"/>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26"/>
      <c r="GE37" s="26"/>
      <c r="GF37" s="26"/>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5"/>
      <c r="JS37" s="5"/>
      <c r="JT37" s="5"/>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c r="LT37" s="84"/>
      <c r="LU37" s="84"/>
      <c r="LV37" s="84"/>
      <c r="LW37" s="84"/>
      <c r="LX37" s="84"/>
      <c r="LY37" s="84"/>
      <c r="LZ37" s="84"/>
      <c r="MA37" s="84"/>
      <c r="MB37" s="84"/>
      <c r="MC37" s="84"/>
      <c r="MD37" s="84"/>
      <c r="ME37" s="84"/>
      <c r="MF37" s="84"/>
      <c r="MG37" s="84"/>
      <c r="MH37" s="84"/>
      <c r="MI37" s="84"/>
      <c r="MJ37" s="84"/>
      <c r="MK37" s="84"/>
      <c r="ML37" s="84"/>
      <c r="MM37" s="84"/>
      <c r="MN37" s="84"/>
      <c r="MO37" s="84"/>
      <c r="MP37" s="84"/>
      <c r="MQ37" s="84"/>
      <c r="MR37" s="84"/>
      <c r="MS37" s="84"/>
      <c r="MT37" s="84"/>
      <c r="MU37" s="84"/>
      <c r="MV37" s="84"/>
      <c r="MW37" s="84"/>
      <c r="MX37" s="84"/>
      <c r="MY37" s="84"/>
      <c r="MZ37" s="84"/>
      <c r="NA37" s="84"/>
      <c r="NB37" s="84"/>
      <c r="NC37" s="84"/>
      <c r="ND37" s="84"/>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6" t="s">
        <v>43</v>
      </c>
      <c r="NK47" s="87"/>
      <c r="NL47" s="87"/>
      <c r="NM47" s="87"/>
      <c r="NN47" s="87"/>
      <c r="NO47" s="87"/>
      <c r="NP47" s="87"/>
      <c r="NQ47" s="87"/>
      <c r="NR47" s="87"/>
      <c r="NS47" s="87"/>
      <c r="NT47" s="87"/>
      <c r="NU47" s="87"/>
      <c r="NV47" s="87"/>
      <c r="NW47" s="87"/>
      <c r="NX47" s="88"/>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89"/>
      <c r="NK48" s="90"/>
      <c r="NL48" s="90"/>
      <c r="NM48" s="90"/>
      <c r="NN48" s="90"/>
      <c r="NO48" s="90"/>
      <c r="NP48" s="90"/>
      <c r="NQ48" s="90"/>
      <c r="NR48" s="90"/>
      <c r="NS48" s="90"/>
      <c r="NT48" s="90"/>
      <c r="NU48" s="90"/>
      <c r="NV48" s="90"/>
      <c r="NW48" s="90"/>
      <c r="NX48" s="91"/>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148</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92" t="s">
        <v>37</v>
      </c>
      <c r="H55" s="92"/>
      <c r="I55" s="92"/>
      <c r="J55" s="92"/>
      <c r="K55" s="92"/>
      <c r="L55" s="92"/>
      <c r="M55" s="92"/>
      <c r="N55" s="92"/>
      <c r="O55" s="92"/>
      <c r="P55" s="96">
        <f>データ!BZ7</f>
        <v>63984</v>
      </c>
      <c r="Q55" s="97"/>
      <c r="R55" s="97"/>
      <c r="S55" s="97"/>
      <c r="T55" s="97"/>
      <c r="U55" s="97"/>
      <c r="V55" s="97"/>
      <c r="W55" s="97"/>
      <c r="X55" s="97"/>
      <c r="Y55" s="97"/>
      <c r="Z55" s="97"/>
      <c r="AA55" s="97"/>
      <c r="AB55" s="97"/>
      <c r="AC55" s="97"/>
      <c r="AD55" s="98"/>
      <c r="AE55" s="96">
        <f>データ!CA7</f>
        <v>64973</v>
      </c>
      <c r="AF55" s="97"/>
      <c r="AG55" s="97"/>
      <c r="AH55" s="97"/>
      <c r="AI55" s="97"/>
      <c r="AJ55" s="97"/>
      <c r="AK55" s="97"/>
      <c r="AL55" s="97"/>
      <c r="AM55" s="97"/>
      <c r="AN55" s="97"/>
      <c r="AO55" s="97"/>
      <c r="AP55" s="97"/>
      <c r="AQ55" s="97"/>
      <c r="AR55" s="97"/>
      <c r="AS55" s="98"/>
      <c r="AT55" s="96">
        <f>データ!CB7</f>
        <v>70602</v>
      </c>
      <c r="AU55" s="97"/>
      <c r="AV55" s="97"/>
      <c r="AW55" s="97"/>
      <c r="AX55" s="97"/>
      <c r="AY55" s="97"/>
      <c r="AZ55" s="97"/>
      <c r="BA55" s="97"/>
      <c r="BB55" s="97"/>
      <c r="BC55" s="97"/>
      <c r="BD55" s="97"/>
      <c r="BE55" s="97"/>
      <c r="BF55" s="97"/>
      <c r="BG55" s="97"/>
      <c r="BH55" s="98"/>
      <c r="BI55" s="96">
        <f>データ!CC7</f>
        <v>72353</v>
      </c>
      <c r="BJ55" s="97"/>
      <c r="BK55" s="97"/>
      <c r="BL55" s="97"/>
      <c r="BM55" s="97"/>
      <c r="BN55" s="97"/>
      <c r="BO55" s="97"/>
      <c r="BP55" s="97"/>
      <c r="BQ55" s="97"/>
      <c r="BR55" s="97"/>
      <c r="BS55" s="97"/>
      <c r="BT55" s="97"/>
      <c r="BU55" s="97"/>
      <c r="BV55" s="97"/>
      <c r="BW55" s="98"/>
      <c r="BX55" s="96">
        <f>データ!CD7</f>
        <v>73543</v>
      </c>
      <c r="BY55" s="97"/>
      <c r="BZ55" s="97"/>
      <c r="CA55" s="97"/>
      <c r="CB55" s="97"/>
      <c r="CC55" s="97"/>
      <c r="CD55" s="97"/>
      <c r="CE55" s="97"/>
      <c r="CF55" s="97"/>
      <c r="CG55" s="97"/>
      <c r="CH55" s="97"/>
      <c r="CI55" s="97"/>
      <c r="CJ55" s="97"/>
      <c r="CK55" s="97"/>
      <c r="CL55" s="98"/>
      <c r="CO55" s="5"/>
      <c r="CP55" s="5"/>
      <c r="CQ55" s="5"/>
      <c r="CR55" s="5"/>
      <c r="CS55" s="5"/>
      <c r="CT55" s="5"/>
      <c r="CU55" s="92" t="s">
        <v>37</v>
      </c>
      <c r="CV55" s="92"/>
      <c r="CW55" s="92"/>
      <c r="CX55" s="92"/>
      <c r="CY55" s="92"/>
      <c r="CZ55" s="92"/>
      <c r="DA55" s="92"/>
      <c r="DB55" s="92"/>
      <c r="DC55" s="92"/>
      <c r="DD55" s="96">
        <f>データ!CK7</f>
        <v>12681</v>
      </c>
      <c r="DE55" s="97"/>
      <c r="DF55" s="97"/>
      <c r="DG55" s="97"/>
      <c r="DH55" s="97"/>
      <c r="DI55" s="97"/>
      <c r="DJ55" s="97"/>
      <c r="DK55" s="97"/>
      <c r="DL55" s="97"/>
      <c r="DM55" s="97"/>
      <c r="DN55" s="97"/>
      <c r="DO55" s="97"/>
      <c r="DP55" s="97"/>
      <c r="DQ55" s="97"/>
      <c r="DR55" s="98"/>
      <c r="DS55" s="96">
        <f>データ!CL7</f>
        <v>13702</v>
      </c>
      <c r="DT55" s="97"/>
      <c r="DU55" s="97"/>
      <c r="DV55" s="97"/>
      <c r="DW55" s="97"/>
      <c r="DX55" s="97"/>
      <c r="DY55" s="97"/>
      <c r="DZ55" s="97"/>
      <c r="EA55" s="97"/>
      <c r="EB55" s="97"/>
      <c r="EC55" s="97"/>
      <c r="ED55" s="97"/>
      <c r="EE55" s="97"/>
      <c r="EF55" s="97"/>
      <c r="EG55" s="98"/>
      <c r="EH55" s="96">
        <f>データ!CM7</f>
        <v>16162</v>
      </c>
      <c r="EI55" s="97"/>
      <c r="EJ55" s="97"/>
      <c r="EK55" s="97"/>
      <c r="EL55" s="97"/>
      <c r="EM55" s="97"/>
      <c r="EN55" s="97"/>
      <c r="EO55" s="97"/>
      <c r="EP55" s="97"/>
      <c r="EQ55" s="97"/>
      <c r="ER55" s="97"/>
      <c r="ES55" s="97"/>
      <c r="ET55" s="97"/>
      <c r="EU55" s="97"/>
      <c r="EV55" s="98"/>
      <c r="EW55" s="96">
        <f>データ!CN7</f>
        <v>15268</v>
      </c>
      <c r="EX55" s="97"/>
      <c r="EY55" s="97"/>
      <c r="EZ55" s="97"/>
      <c r="FA55" s="97"/>
      <c r="FB55" s="97"/>
      <c r="FC55" s="97"/>
      <c r="FD55" s="97"/>
      <c r="FE55" s="97"/>
      <c r="FF55" s="97"/>
      <c r="FG55" s="97"/>
      <c r="FH55" s="97"/>
      <c r="FI55" s="97"/>
      <c r="FJ55" s="97"/>
      <c r="FK55" s="98"/>
      <c r="FL55" s="96">
        <f>データ!CO7</f>
        <v>14895</v>
      </c>
      <c r="FM55" s="97"/>
      <c r="FN55" s="97"/>
      <c r="FO55" s="97"/>
      <c r="FP55" s="97"/>
      <c r="FQ55" s="97"/>
      <c r="FR55" s="97"/>
      <c r="FS55" s="97"/>
      <c r="FT55" s="97"/>
      <c r="FU55" s="97"/>
      <c r="FV55" s="97"/>
      <c r="FW55" s="97"/>
      <c r="FX55" s="97"/>
      <c r="FY55" s="97"/>
      <c r="FZ55" s="98"/>
      <c r="GA55" s="5"/>
      <c r="GB55" s="5"/>
      <c r="GC55" s="5"/>
      <c r="GD55" s="5"/>
      <c r="GE55" s="5"/>
      <c r="GF55" s="5"/>
      <c r="GG55" s="5"/>
      <c r="GH55" s="5"/>
      <c r="GI55" s="92" t="s">
        <v>37</v>
      </c>
      <c r="GJ55" s="92"/>
      <c r="GK55" s="92"/>
      <c r="GL55" s="92"/>
      <c r="GM55" s="92"/>
      <c r="GN55" s="92"/>
      <c r="GO55" s="92"/>
      <c r="GP55" s="92"/>
      <c r="GQ55" s="92"/>
      <c r="GR55" s="93">
        <f>データ!CV7</f>
        <v>43.2</v>
      </c>
      <c r="GS55" s="94"/>
      <c r="GT55" s="94"/>
      <c r="GU55" s="94"/>
      <c r="GV55" s="94"/>
      <c r="GW55" s="94"/>
      <c r="GX55" s="94"/>
      <c r="GY55" s="94"/>
      <c r="GZ55" s="94"/>
      <c r="HA55" s="94"/>
      <c r="HB55" s="94"/>
      <c r="HC55" s="94"/>
      <c r="HD55" s="94"/>
      <c r="HE55" s="94"/>
      <c r="HF55" s="95"/>
      <c r="HG55" s="93">
        <f>データ!CW7</f>
        <v>46.7</v>
      </c>
      <c r="HH55" s="94"/>
      <c r="HI55" s="94"/>
      <c r="HJ55" s="94"/>
      <c r="HK55" s="94"/>
      <c r="HL55" s="94"/>
      <c r="HM55" s="94"/>
      <c r="HN55" s="94"/>
      <c r="HO55" s="94"/>
      <c r="HP55" s="94"/>
      <c r="HQ55" s="94"/>
      <c r="HR55" s="94"/>
      <c r="HS55" s="94"/>
      <c r="HT55" s="94"/>
      <c r="HU55" s="95"/>
      <c r="HV55" s="93">
        <f>データ!CX7</f>
        <v>46.5</v>
      </c>
      <c r="HW55" s="94"/>
      <c r="HX55" s="94"/>
      <c r="HY55" s="94"/>
      <c r="HZ55" s="94"/>
      <c r="IA55" s="94"/>
      <c r="IB55" s="94"/>
      <c r="IC55" s="94"/>
      <c r="ID55" s="94"/>
      <c r="IE55" s="94"/>
      <c r="IF55" s="94"/>
      <c r="IG55" s="94"/>
      <c r="IH55" s="94"/>
      <c r="II55" s="94"/>
      <c r="IJ55" s="95"/>
      <c r="IK55" s="93">
        <f>データ!CY7</f>
        <v>48.9</v>
      </c>
      <c r="IL55" s="94"/>
      <c r="IM55" s="94"/>
      <c r="IN55" s="94"/>
      <c r="IO55" s="94"/>
      <c r="IP55" s="94"/>
      <c r="IQ55" s="94"/>
      <c r="IR55" s="94"/>
      <c r="IS55" s="94"/>
      <c r="IT55" s="94"/>
      <c r="IU55" s="94"/>
      <c r="IV55" s="94"/>
      <c r="IW55" s="94"/>
      <c r="IX55" s="94"/>
      <c r="IY55" s="95"/>
      <c r="IZ55" s="93">
        <f>データ!CZ7</f>
        <v>48.2</v>
      </c>
      <c r="JA55" s="94"/>
      <c r="JB55" s="94"/>
      <c r="JC55" s="94"/>
      <c r="JD55" s="94"/>
      <c r="JE55" s="94"/>
      <c r="JF55" s="94"/>
      <c r="JG55" s="94"/>
      <c r="JH55" s="94"/>
      <c r="JI55" s="94"/>
      <c r="JJ55" s="94"/>
      <c r="JK55" s="94"/>
      <c r="JL55" s="94"/>
      <c r="JM55" s="94"/>
      <c r="JN55" s="95"/>
      <c r="JO55" s="5"/>
      <c r="JP55" s="5"/>
      <c r="JQ55" s="5"/>
      <c r="JR55" s="5"/>
      <c r="JS55" s="5"/>
      <c r="JT55" s="5"/>
      <c r="JU55" s="5"/>
      <c r="JV55" s="5"/>
      <c r="JW55" s="92" t="s">
        <v>37</v>
      </c>
      <c r="JX55" s="92"/>
      <c r="JY55" s="92"/>
      <c r="JZ55" s="92"/>
      <c r="KA55" s="92"/>
      <c r="KB55" s="92"/>
      <c r="KC55" s="92"/>
      <c r="KD55" s="92"/>
      <c r="KE55" s="92"/>
      <c r="KF55" s="93">
        <f>データ!DG7</f>
        <v>31.9</v>
      </c>
      <c r="KG55" s="94"/>
      <c r="KH55" s="94"/>
      <c r="KI55" s="94"/>
      <c r="KJ55" s="94"/>
      <c r="KK55" s="94"/>
      <c r="KL55" s="94"/>
      <c r="KM55" s="94"/>
      <c r="KN55" s="94"/>
      <c r="KO55" s="94"/>
      <c r="KP55" s="94"/>
      <c r="KQ55" s="94"/>
      <c r="KR55" s="94"/>
      <c r="KS55" s="94"/>
      <c r="KT55" s="95"/>
      <c r="KU55" s="93">
        <f>データ!DH7</f>
        <v>32.6</v>
      </c>
      <c r="KV55" s="94"/>
      <c r="KW55" s="94"/>
      <c r="KX55" s="94"/>
      <c r="KY55" s="94"/>
      <c r="KZ55" s="94"/>
      <c r="LA55" s="94"/>
      <c r="LB55" s="94"/>
      <c r="LC55" s="94"/>
      <c r="LD55" s="94"/>
      <c r="LE55" s="94"/>
      <c r="LF55" s="94"/>
      <c r="LG55" s="94"/>
      <c r="LH55" s="94"/>
      <c r="LI55" s="95"/>
      <c r="LJ55" s="93">
        <f>データ!DI7</f>
        <v>34.1</v>
      </c>
      <c r="LK55" s="94"/>
      <c r="LL55" s="94"/>
      <c r="LM55" s="94"/>
      <c r="LN55" s="94"/>
      <c r="LO55" s="94"/>
      <c r="LP55" s="94"/>
      <c r="LQ55" s="94"/>
      <c r="LR55" s="94"/>
      <c r="LS55" s="94"/>
      <c r="LT55" s="94"/>
      <c r="LU55" s="94"/>
      <c r="LV55" s="94"/>
      <c r="LW55" s="94"/>
      <c r="LX55" s="95"/>
      <c r="LY55" s="93">
        <f>データ!DJ7</f>
        <v>32.200000000000003</v>
      </c>
      <c r="LZ55" s="94"/>
      <c r="MA55" s="94"/>
      <c r="MB55" s="94"/>
      <c r="MC55" s="94"/>
      <c r="MD55" s="94"/>
      <c r="ME55" s="94"/>
      <c r="MF55" s="94"/>
      <c r="MG55" s="94"/>
      <c r="MH55" s="94"/>
      <c r="MI55" s="94"/>
      <c r="MJ55" s="94"/>
      <c r="MK55" s="94"/>
      <c r="ML55" s="94"/>
      <c r="MM55" s="95"/>
      <c r="MN55" s="93">
        <f>データ!DK7</f>
        <v>31.8</v>
      </c>
      <c r="MO55" s="94"/>
      <c r="MP55" s="94"/>
      <c r="MQ55" s="94"/>
      <c r="MR55" s="94"/>
      <c r="MS55" s="94"/>
      <c r="MT55" s="94"/>
      <c r="MU55" s="94"/>
      <c r="MV55" s="94"/>
      <c r="MW55" s="94"/>
      <c r="MX55" s="94"/>
      <c r="MY55" s="94"/>
      <c r="MZ55" s="94"/>
      <c r="NA55" s="94"/>
      <c r="NB55" s="95"/>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92" t="s">
        <v>38</v>
      </c>
      <c r="H56" s="92"/>
      <c r="I56" s="92"/>
      <c r="J56" s="92"/>
      <c r="K56" s="92"/>
      <c r="L56" s="92"/>
      <c r="M56" s="92"/>
      <c r="N56" s="92"/>
      <c r="O56" s="92"/>
      <c r="P56" s="96">
        <f>データ!CE7</f>
        <v>59159</v>
      </c>
      <c r="Q56" s="97"/>
      <c r="R56" s="97"/>
      <c r="S56" s="97"/>
      <c r="T56" s="97"/>
      <c r="U56" s="97"/>
      <c r="V56" s="97"/>
      <c r="W56" s="97"/>
      <c r="X56" s="97"/>
      <c r="Y56" s="97"/>
      <c r="Z56" s="97"/>
      <c r="AA56" s="97"/>
      <c r="AB56" s="97"/>
      <c r="AC56" s="97"/>
      <c r="AD56" s="98"/>
      <c r="AE56" s="96">
        <f>データ!CF7</f>
        <v>60787</v>
      </c>
      <c r="AF56" s="97"/>
      <c r="AG56" s="97"/>
      <c r="AH56" s="97"/>
      <c r="AI56" s="97"/>
      <c r="AJ56" s="97"/>
      <c r="AK56" s="97"/>
      <c r="AL56" s="97"/>
      <c r="AM56" s="97"/>
      <c r="AN56" s="97"/>
      <c r="AO56" s="97"/>
      <c r="AP56" s="97"/>
      <c r="AQ56" s="97"/>
      <c r="AR56" s="97"/>
      <c r="AS56" s="98"/>
      <c r="AT56" s="96">
        <f>データ!CG7</f>
        <v>62913</v>
      </c>
      <c r="AU56" s="97"/>
      <c r="AV56" s="97"/>
      <c r="AW56" s="97"/>
      <c r="AX56" s="97"/>
      <c r="AY56" s="97"/>
      <c r="AZ56" s="97"/>
      <c r="BA56" s="97"/>
      <c r="BB56" s="97"/>
      <c r="BC56" s="97"/>
      <c r="BD56" s="97"/>
      <c r="BE56" s="97"/>
      <c r="BF56" s="97"/>
      <c r="BG56" s="97"/>
      <c r="BH56" s="98"/>
      <c r="BI56" s="96">
        <f>データ!CH7</f>
        <v>64765</v>
      </c>
      <c r="BJ56" s="97"/>
      <c r="BK56" s="97"/>
      <c r="BL56" s="97"/>
      <c r="BM56" s="97"/>
      <c r="BN56" s="97"/>
      <c r="BO56" s="97"/>
      <c r="BP56" s="97"/>
      <c r="BQ56" s="97"/>
      <c r="BR56" s="97"/>
      <c r="BS56" s="97"/>
      <c r="BT56" s="97"/>
      <c r="BU56" s="97"/>
      <c r="BV56" s="97"/>
      <c r="BW56" s="98"/>
      <c r="BX56" s="96">
        <f>データ!CI7</f>
        <v>66228</v>
      </c>
      <c r="BY56" s="97"/>
      <c r="BZ56" s="97"/>
      <c r="CA56" s="97"/>
      <c r="CB56" s="97"/>
      <c r="CC56" s="97"/>
      <c r="CD56" s="97"/>
      <c r="CE56" s="97"/>
      <c r="CF56" s="97"/>
      <c r="CG56" s="97"/>
      <c r="CH56" s="97"/>
      <c r="CI56" s="97"/>
      <c r="CJ56" s="97"/>
      <c r="CK56" s="97"/>
      <c r="CL56" s="98"/>
      <c r="CO56" s="5"/>
      <c r="CP56" s="5"/>
      <c r="CQ56" s="5"/>
      <c r="CR56" s="5"/>
      <c r="CS56" s="5"/>
      <c r="CT56" s="5"/>
      <c r="CU56" s="92" t="s">
        <v>38</v>
      </c>
      <c r="CV56" s="92"/>
      <c r="CW56" s="92"/>
      <c r="CX56" s="92"/>
      <c r="CY56" s="92"/>
      <c r="CZ56" s="92"/>
      <c r="DA56" s="92"/>
      <c r="DB56" s="92"/>
      <c r="DC56" s="92"/>
      <c r="DD56" s="96">
        <f>データ!CP7</f>
        <v>14865</v>
      </c>
      <c r="DE56" s="97"/>
      <c r="DF56" s="97"/>
      <c r="DG56" s="97"/>
      <c r="DH56" s="97"/>
      <c r="DI56" s="97"/>
      <c r="DJ56" s="97"/>
      <c r="DK56" s="97"/>
      <c r="DL56" s="97"/>
      <c r="DM56" s="97"/>
      <c r="DN56" s="97"/>
      <c r="DO56" s="97"/>
      <c r="DP56" s="97"/>
      <c r="DQ56" s="97"/>
      <c r="DR56" s="98"/>
      <c r="DS56" s="96">
        <f>データ!CQ7</f>
        <v>15610</v>
      </c>
      <c r="DT56" s="97"/>
      <c r="DU56" s="97"/>
      <c r="DV56" s="97"/>
      <c r="DW56" s="97"/>
      <c r="DX56" s="97"/>
      <c r="DY56" s="97"/>
      <c r="DZ56" s="97"/>
      <c r="EA56" s="97"/>
      <c r="EB56" s="97"/>
      <c r="EC56" s="97"/>
      <c r="ED56" s="97"/>
      <c r="EE56" s="97"/>
      <c r="EF56" s="97"/>
      <c r="EG56" s="98"/>
      <c r="EH56" s="96">
        <f>データ!CR7</f>
        <v>16993</v>
      </c>
      <c r="EI56" s="97"/>
      <c r="EJ56" s="97"/>
      <c r="EK56" s="97"/>
      <c r="EL56" s="97"/>
      <c r="EM56" s="97"/>
      <c r="EN56" s="97"/>
      <c r="EO56" s="97"/>
      <c r="EP56" s="97"/>
      <c r="EQ56" s="97"/>
      <c r="ER56" s="97"/>
      <c r="ES56" s="97"/>
      <c r="ET56" s="97"/>
      <c r="EU56" s="97"/>
      <c r="EV56" s="98"/>
      <c r="EW56" s="96">
        <f>データ!CS7</f>
        <v>17680</v>
      </c>
      <c r="EX56" s="97"/>
      <c r="EY56" s="97"/>
      <c r="EZ56" s="97"/>
      <c r="FA56" s="97"/>
      <c r="FB56" s="97"/>
      <c r="FC56" s="97"/>
      <c r="FD56" s="97"/>
      <c r="FE56" s="97"/>
      <c r="FF56" s="97"/>
      <c r="FG56" s="97"/>
      <c r="FH56" s="97"/>
      <c r="FI56" s="97"/>
      <c r="FJ56" s="97"/>
      <c r="FK56" s="98"/>
      <c r="FL56" s="96">
        <f>データ!CT7</f>
        <v>18393</v>
      </c>
      <c r="FM56" s="97"/>
      <c r="FN56" s="97"/>
      <c r="FO56" s="97"/>
      <c r="FP56" s="97"/>
      <c r="FQ56" s="97"/>
      <c r="FR56" s="97"/>
      <c r="FS56" s="97"/>
      <c r="FT56" s="97"/>
      <c r="FU56" s="97"/>
      <c r="FV56" s="97"/>
      <c r="FW56" s="97"/>
      <c r="FX56" s="97"/>
      <c r="FY56" s="97"/>
      <c r="FZ56" s="98"/>
      <c r="GA56" s="5"/>
      <c r="GB56" s="5"/>
      <c r="GC56" s="5"/>
      <c r="GD56" s="5"/>
      <c r="GE56" s="5"/>
      <c r="GF56" s="5"/>
      <c r="GG56" s="5"/>
      <c r="GH56" s="5"/>
      <c r="GI56" s="92" t="s">
        <v>38</v>
      </c>
      <c r="GJ56" s="92"/>
      <c r="GK56" s="92"/>
      <c r="GL56" s="92"/>
      <c r="GM56" s="92"/>
      <c r="GN56" s="92"/>
      <c r="GO56" s="92"/>
      <c r="GP56" s="92"/>
      <c r="GQ56" s="92"/>
      <c r="GR56" s="93">
        <f>データ!DA7</f>
        <v>47.8</v>
      </c>
      <c r="GS56" s="94"/>
      <c r="GT56" s="94"/>
      <c r="GU56" s="94"/>
      <c r="GV56" s="94"/>
      <c r="GW56" s="94"/>
      <c r="GX56" s="94"/>
      <c r="GY56" s="94"/>
      <c r="GZ56" s="94"/>
      <c r="HA56" s="94"/>
      <c r="HB56" s="94"/>
      <c r="HC56" s="94"/>
      <c r="HD56" s="94"/>
      <c r="HE56" s="94"/>
      <c r="HF56" s="95"/>
      <c r="HG56" s="93">
        <f>データ!DB7</f>
        <v>48.7</v>
      </c>
      <c r="HH56" s="94"/>
      <c r="HI56" s="94"/>
      <c r="HJ56" s="94"/>
      <c r="HK56" s="94"/>
      <c r="HL56" s="94"/>
      <c r="HM56" s="94"/>
      <c r="HN56" s="94"/>
      <c r="HO56" s="94"/>
      <c r="HP56" s="94"/>
      <c r="HQ56" s="94"/>
      <c r="HR56" s="94"/>
      <c r="HS56" s="94"/>
      <c r="HT56" s="94"/>
      <c r="HU56" s="95"/>
      <c r="HV56" s="93">
        <f>データ!DC7</f>
        <v>48.5</v>
      </c>
      <c r="HW56" s="94"/>
      <c r="HX56" s="94"/>
      <c r="HY56" s="94"/>
      <c r="HZ56" s="94"/>
      <c r="IA56" s="94"/>
      <c r="IB56" s="94"/>
      <c r="IC56" s="94"/>
      <c r="ID56" s="94"/>
      <c r="IE56" s="94"/>
      <c r="IF56" s="94"/>
      <c r="IG56" s="94"/>
      <c r="IH56" s="94"/>
      <c r="II56" s="94"/>
      <c r="IJ56" s="95"/>
      <c r="IK56" s="93">
        <f>データ!DD7</f>
        <v>49.2</v>
      </c>
      <c r="IL56" s="94"/>
      <c r="IM56" s="94"/>
      <c r="IN56" s="94"/>
      <c r="IO56" s="94"/>
      <c r="IP56" s="94"/>
      <c r="IQ56" s="94"/>
      <c r="IR56" s="94"/>
      <c r="IS56" s="94"/>
      <c r="IT56" s="94"/>
      <c r="IU56" s="94"/>
      <c r="IV56" s="94"/>
      <c r="IW56" s="94"/>
      <c r="IX56" s="94"/>
      <c r="IY56" s="95"/>
      <c r="IZ56" s="93">
        <f>データ!DE7</f>
        <v>48.7</v>
      </c>
      <c r="JA56" s="94"/>
      <c r="JB56" s="94"/>
      <c r="JC56" s="94"/>
      <c r="JD56" s="94"/>
      <c r="JE56" s="94"/>
      <c r="JF56" s="94"/>
      <c r="JG56" s="94"/>
      <c r="JH56" s="94"/>
      <c r="JI56" s="94"/>
      <c r="JJ56" s="94"/>
      <c r="JK56" s="94"/>
      <c r="JL56" s="94"/>
      <c r="JM56" s="94"/>
      <c r="JN56" s="95"/>
      <c r="JO56" s="5"/>
      <c r="JP56" s="5"/>
      <c r="JQ56" s="5"/>
      <c r="JR56" s="5"/>
      <c r="JS56" s="5"/>
      <c r="JT56" s="5"/>
      <c r="JU56" s="5"/>
      <c r="JV56" s="5"/>
      <c r="JW56" s="92" t="s">
        <v>38</v>
      </c>
      <c r="JX56" s="92"/>
      <c r="JY56" s="92"/>
      <c r="JZ56" s="92"/>
      <c r="KA56" s="92"/>
      <c r="KB56" s="92"/>
      <c r="KC56" s="92"/>
      <c r="KD56" s="92"/>
      <c r="KE56" s="92"/>
      <c r="KF56" s="93">
        <f>データ!DL7</f>
        <v>26.2</v>
      </c>
      <c r="KG56" s="94"/>
      <c r="KH56" s="94"/>
      <c r="KI56" s="94"/>
      <c r="KJ56" s="94"/>
      <c r="KK56" s="94"/>
      <c r="KL56" s="94"/>
      <c r="KM56" s="94"/>
      <c r="KN56" s="94"/>
      <c r="KO56" s="94"/>
      <c r="KP56" s="94"/>
      <c r="KQ56" s="94"/>
      <c r="KR56" s="94"/>
      <c r="KS56" s="94"/>
      <c r="KT56" s="95"/>
      <c r="KU56" s="93">
        <f>データ!DM7</f>
        <v>26.3</v>
      </c>
      <c r="KV56" s="94"/>
      <c r="KW56" s="94"/>
      <c r="KX56" s="94"/>
      <c r="KY56" s="94"/>
      <c r="KZ56" s="94"/>
      <c r="LA56" s="94"/>
      <c r="LB56" s="94"/>
      <c r="LC56" s="94"/>
      <c r="LD56" s="94"/>
      <c r="LE56" s="94"/>
      <c r="LF56" s="94"/>
      <c r="LG56" s="94"/>
      <c r="LH56" s="94"/>
      <c r="LI56" s="95"/>
      <c r="LJ56" s="93">
        <f>データ!DN7</f>
        <v>27.5</v>
      </c>
      <c r="LK56" s="94"/>
      <c r="LL56" s="94"/>
      <c r="LM56" s="94"/>
      <c r="LN56" s="94"/>
      <c r="LO56" s="94"/>
      <c r="LP56" s="94"/>
      <c r="LQ56" s="94"/>
      <c r="LR56" s="94"/>
      <c r="LS56" s="94"/>
      <c r="LT56" s="94"/>
      <c r="LU56" s="94"/>
      <c r="LV56" s="94"/>
      <c r="LW56" s="94"/>
      <c r="LX56" s="95"/>
      <c r="LY56" s="93">
        <f>データ!DO7</f>
        <v>27.4</v>
      </c>
      <c r="LZ56" s="94"/>
      <c r="MA56" s="94"/>
      <c r="MB56" s="94"/>
      <c r="MC56" s="94"/>
      <c r="MD56" s="94"/>
      <c r="ME56" s="94"/>
      <c r="MF56" s="94"/>
      <c r="MG56" s="94"/>
      <c r="MH56" s="94"/>
      <c r="MI56" s="94"/>
      <c r="MJ56" s="94"/>
      <c r="MK56" s="94"/>
      <c r="ML56" s="94"/>
      <c r="MM56" s="95"/>
      <c r="MN56" s="93">
        <f>データ!DP7</f>
        <v>27.8</v>
      </c>
      <c r="MO56" s="94"/>
      <c r="MP56" s="94"/>
      <c r="MQ56" s="94"/>
      <c r="MR56" s="94"/>
      <c r="MS56" s="94"/>
      <c r="MT56" s="94"/>
      <c r="MU56" s="94"/>
      <c r="MV56" s="94"/>
      <c r="MW56" s="94"/>
      <c r="MX56" s="94"/>
      <c r="MY56" s="94"/>
      <c r="MZ56" s="94"/>
      <c r="NA56" s="94"/>
      <c r="NB56" s="95"/>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84" t="s">
        <v>44</v>
      </c>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5"/>
      <c r="CQ58" s="5"/>
      <c r="CR58" s="5"/>
      <c r="CS58" s="84" t="s">
        <v>45</v>
      </c>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26"/>
      <c r="GE58" s="26"/>
      <c r="GF58" s="26"/>
      <c r="GG58" s="84" t="s">
        <v>46</v>
      </c>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5"/>
      <c r="JS58" s="5"/>
      <c r="JT58" s="5"/>
      <c r="JU58" s="84" t="s">
        <v>47</v>
      </c>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c r="LT58" s="84"/>
      <c r="LU58" s="84"/>
      <c r="LV58" s="84"/>
      <c r="LW58" s="84"/>
      <c r="LX58" s="84"/>
      <c r="LY58" s="84"/>
      <c r="LZ58" s="84"/>
      <c r="MA58" s="84"/>
      <c r="MB58" s="84"/>
      <c r="MC58" s="84"/>
      <c r="MD58" s="84"/>
      <c r="ME58" s="84"/>
      <c r="MF58" s="84"/>
      <c r="MG58" s="84"/>
      <c r="MH58" s="84"/>
      <c r="MI58" s="84"/>
      <c r="MJ58" s="84"/>
      <c r="MK58" s="84"/>
      <c r="ML58" s="84"/>
      <c r="MM58" s="84"/>
      <c r="MN58" s="84"/>
      <c r="MO58" s="84"/>
      <c r="MP58" s="84"/>
      <c r="MQ58" s="84"/>
      <c r="MR58" s="84"/>
      <c r="MS58" s="84"/>
      <c r="MT58" s="84"/>
      <c r="MU58" s="84"/>
      <c r="MV58" s="84"/>
      <c r="MW58" s="84"/>
      <c r="MX58" s="84"/>
      <c r="MY58" s="84"/>
      <c r="MZ58" s="84"/>
      <c r="NA58" s="84"/>
      <c r="NB58" s="84"/>
      <c r="NC58" s="84"/>
      <c r="ND58" s="84"/>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5"/>
      <c r="CQ59" s="5"/>
      <c r="CR59" s="5"/>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26"/>
      <c r="GE59" s="26"/>
      <c r="GF59" s="26"/>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5"/>
      <c r="JS59" s="5"/>
      <c r="JT59" s="5"/>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c r="LT59" s="84"/>
      <c r="LU59" s="84"/>
      <c r="LV59" s="84"/>
      <c r="LW59" s="84"/>
      <c r="LX59" s="84"/>
      <c r="LY59" s="84"/>
      <c r="LZ59" s="84"/>
      <c r="MA59" s="84"/>
      <c r="MB59" s="84"/>
      <c r="MC59" s="84"/>
      <c r="MD59" s="84"/>
      <c r="ME59" s="84"/>
      <c r="MF59" s="84"/>
      <c r="MG59" s="84"/>
      <c r="MH59" s="84"/>
      <c r="MI59" s="84"/>
      <c r="MJ59" s="84"/>
      <c r="MK59" s="84"/>
      <c r="ML59" s="84"/>
      <c r="MM59" s="84"/>
      <c r="MN59" s="84"/>
      <c r="MO59" s="84"/>
      <c r="MP59" s="84"/>
      <c r="MQ59" s="84"/>
      <c r="MR59" s="84"/>
      <c r="MS59" s="84"/>
      <c r="MT59" s="84"/>
      <c r="MU59" s="84"/>
      <c r="MV59" s="84"/>
      <c r="MW59" s="84"/>
      <c r="MX59" s="84"/>
      <c r="MY59" s="84"/>
      <c r="MZ59" s="84"/>
      <c r="NA59" s="84"/>
      <c r="NB59" s="84"/>
      <c r="NC59" s="84"/>
      <c r="ND59" s="84"/>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6" t="s">
        <v>49</v>
      </c>
      <c r="NK66" s="87"/>
      <c r="NL66" s="87"/>
      <c r="NM66" s="87"/>
      <c r="NN66" s="87"/>
      <c r="NO66" s="87"/>
      <c r="NP66" s="87"/>
      <c r="NQ66" s="87"/>
      <c r="NR66" s="87"/>
      <c r="NS66" s="87"/>
      <c r="NT66" s="87"/>
      <c r="NU66" s="87"/>
      <c r="NV66" s="87"/>
      <c r="NW66" s="87"/>
      <c r="NX66" s="8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89"/>
      <c r="NK67" s="90"/>
      <c r="NL67" s="90"/>
      <c r="NM67" s="90"/>
      <c r="NN67" s="90"/>
      <c r="NO67" s="90"/>
      <c r="NP67" s="90"/>
      <c r="NQ67" s="90"/>
      <c r="NR67" s="90"/>
      <c r="NS67" s="90"/>
      <c r="NT67" s="90"/>
      <c r="NU67" s="90"/>
      <c r="NV67" s="90"/>
      <c r="NW67" s="90"/>
      <c r="NX67" s="9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147</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51.3</v>
      </c>
      <c r="V79" s="82"/>
      <c r="W79" s="82"/>
      <c r="X79" s="82"/>
      <c r="Y79" s="82"/>
      <c r="Z79" s="82"/>
      <c r="AA79" s="82"/>
      <c r="AB79" s="82"/>
      <c r="AC79" s="82"/>
      <c r="AD79" s="82"/>
      <c r="AE79" s="82"/>
      <c r="AF79" s="82"/>
      <c r="AG79" s="82"/>
      <c r="AH79" s="82"/>
      <c r="AI79" s="82"/>
      <c r="AJ79" s="82"/>
      <c r="AK79" s="82"/>
      <c r="AL79" s="82"/>
      <c r="AM79" s="82"/>
      <c r="AN79" s="82">
        <f>データ!DS7</f>
        <v>57.9</v>
      </c>
      <c r="AO79" s="82"/>
      <c r="AP79" s="82"/>
      <c r="AQ79" s="82"/>
      <c r="AR79" s="82"/>
      <c r="AS79" s="82"/>
      <c r="AT79" s="82"/>
      <c r="AU79" s="82"/>
      <c r="AV79" s="82"/>
      <c r="AW79" s="82"/>
      <c r="AX79" s="82"/>
      <c r="AY79" s="82"/>
      <c r="AZ79" s="82"/>
      <c r="BA79" s="82"/>
      <c r="BB79" s="82"/>
      <c r="BC79" s="82"/>
      <c r="BD79" s="82"/>
      <c r="BE79" s="82"/>
      <c r="BF79" s="82"/>
      <c r="BG79" s="82">
        <f>データ!DT7</f>
        <v>57.9</v>
      </c>
      <c r="BH79" s="82"/>
      <c r="BI79" s="82"/>
      <c r="BJ79" s="82"/>
      <c r="BK79" s="82"/>
      <c r="BL79" s="82"/>
      <c r="BM79" s="82"/>
      <c r="BN79" s="82"/>
      <c r="BO79" s="82"/>
      <c r="BP79" s="82"/>
      <c r="BQ79" s="82"/>
      <c r="BR79" s="82"/>
      <c r="BS79" s="82"/>
      <c r="BT79" s="82"/>
      <c r="BU79" s="82"/>
      <c r="BV79" s="82"/>
      <c r="BW79" s="82"/>
      <c r="BX79" s="82"/>
      <c r="BY79" s="82"/>
      <c r="BZ79" s="82">
        <f>データ!DU7</f>
        <v>74.5</v>
      </c>
      <c r="CA79" s="82"/>
      <c r="CB79" s="82"/>
      <c r="CC79" s="82"/>
      <c r="CD79" s="82"/>
      <c r="CE79" s="82"/>
      <c r="CF79" s="82"/>
      <c r="CG79" s="82"/>
      <c r="CH79" s="82"/>
      <c r="CI79" s="82"/>
      <c r="CJ79" s="82"/>
      <c r="CK79" s="82"/>
      <c r="CL79" s="82"/>
      <c r="CM79" s="82"/>
      <c r="CN79" s="82"/>
      <c r="CO79" s="82"/>
      <c r="CP79" s="82"/>
      <c r="CQ79" s="82"/>
      <c r="CR79" s="82"/>
      <c r="CS79" s="82">
        <f>データ!DV7</f>
        <v>74.900000000000006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66.8</v>
      </c>
      <c r="EP79" s="82"/>
      <c r="EQ79" s="82"/>
      <c r="ER79" s="82"/>
      <c r="ES79" s="82"/>
      <c r="ET79" s="82"/>
      <c r="EU79" s="82"/>
      <c r="EV79" s="82"/>
      <c r="EW79" s="82"/>
      <c r="EX79" s="82"/>
      <c r="EY79" s="82"/>
      <c r="EZ79" s="82"/>
      <c r="FA79" s="82"/>
      <c r="FB79" s="82"/>
      <c r="FC79" s="82"/>
      <c r="FD79" s="82"/>
      <c r="FE79" s="82"/>
      <c r="FF79" s="82"/>
      <c r="FG79" s="82"/>
      <c r="FH79" s="82">
        <f>データ!ED7</f>
        <v>68.099999999999994</v>
      </c>
      <c r="FI79" s="82"/>
      <c r="FJ79" s="82"/>
      <c r="FK79" s="82"/>
      <c r="FL79" s="82"/>
      <c r="FM79" s="82"/>
      <c r="FN79" s="82"/>
      <c r="FO79" s="82"/>
      <c r="FP79" s="82"/>
      <c r="FQ79" s="82"/>
      <c r="FR79" s="82"/>
      <c r="FS79" s="82"/>
      <c r="FT79" s="82"/>
      <c r="FU79" s="82"/>
      <c r="FV79" s="82"/>
      <c r="FW79" s="82"/>
      <c r="FX79" s="82"/>
      <c r="FY79" s="82"/>
      <c r="FZ79" s="82"/>
      <c r="GA79" s="82">
        <f>データ!EE7</f>
        <v>64.2</v>
      </c>
      <c r="GB79" s="82"/>
      <c r="GC79" s="82"/>
      <c r="GD79" s="82"/>
      <c r="GE79" s="82"/>
      <c r="GF79" s="82"/>
      <c r="GG79" s="82"/>
      <c r="GH79" s="82"/>
      <c r="GI79" s="82"/>
      <c r="GJ79" s="82"/>
      <c r="GK79" s="82"/>
      <c r="GL79" s="82"/>
      <c r="GM79" s="82"/>
      <c r="GN79" s="82"/>
      <c r="GO79" s="82"/>
      <c r="GP79" s="82"/>
      <c r="GQ79" s="82"/>
      <c r="GR79" s="82"/>
      <c r="GS79" s="82"/>
      <c r="GT79" s="82">
        <f>データ!EF7</f>
        <v>81.7</v>
      </c>
      <c r="GU79" s="82"/>
      <c r="GV79" s="82"/>
      <c r="GW79" s="82"/>
      <c r="GX79" s="82"/>
      <c r="GY79" s="82"/>
      <c r="GZ79" s="82"/>
      <c r="HA79" s="82"/>
      <c r="HB79" s="82"/>
      <c r="HC79" s="82"/>
      <c r="HD79" s="82"/>
      <c r="HE79" s="82"/>
      <c r="HF79" s="82"/>
      <c r="HG79" s="82"/>
      <c r="HH79" s="82"/>
      <c r="HI79" s="82"/>
      <c r="HJ79" s="82"/>
      <c r="HK79" s="82"/>
      <c r="HL79" s="82"/>
      <c r="HM79" s="82">
        <f>データ!EG7</f>
        <v>85.4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44786982</v>
      </c>
      <c r="JK79" s="78"/>
      <c r="JL79" s="78"/>
      <c r="JM79" s="78"/>
      <c r="JN79" s="78"/>
      <c r="JO79" s="78"/>
      <c r="JP79" s="78"/>
      <c r="JQ79" s="78"/>
      <c r="JR79" s="78"/>
      <c r="JS79" s="78"/>
      <c r="JT79" s="78"/>
      <c r="JU79" s="78"/>
      <c r="JV79" s="78"/>
      <c r="JW79" s="78"/>
      <c r="JX79" s="78"/>
      <c r="JY79" s="78"/>
      <c r="JZ79" s="78"/>
      <c r="KA79" s="78"/>
      <c r="KB79" s="78"/>
      <c r="KC79" s="78">
        <f>データ!EO7</f>
        <v>52062365</v>
      </c>
      <c r="KD79" s="78"/>
      <c r="KE79" s="78"/>
      <c r="KF79" s="78"/>
      <c r="KG79" s="78"/>
      <c r="KH79" s="78"/>
      <c r="KI79" s="78"/>
      <c r="KJ79" s="78"/>
      <c r="KK79" s="78"/>
      <c r="KL79" s="78"/>
      <c r="KM79" s="78"/>
      <c r="KN79" s="78"/>
      <c r="KO79" s="78"/>
      <c r="KP79" s="78"/>
      <c r="KQ79" s="78"/>
      <c r="KR79" s="78"/>
      <c r="KS79" s="78"/>
      <c r="KT79" s="78"/>
      <c r="KU79" s="78"/>
      <c r="KV79" s="78">
        <f>データ!EP7</f>
        <v>54882112</v>
      </c>
      <c r="KW79" s="78"/>
      <c r="KX79" s="78"/>
      <c r="KY79" s="78"/>
      <c r="KZ79" s="78"/>
      <c r="LA79" s="78"/>
      <c r="LB79" s="78"/>
      <c r="LC79" s="78"/>
      <c r="LD79" s="78"/>
      <c r="LE79" s="78"/>
      <c r="LF79" s="78"/>
      <c r="LG79" s="78"/>
      <c r="LH79" s="78"/>
      <c r="LI79" s="78"/>
      <c r="LJ79" s="78"/>
      <c r="LK79" s="78"/>
      <c r="LL79" s="78"/>
      <c r="LM79" s="78"/>
      <c r="LN79" s="78"/>
      <c r="LO79" s="78">
        <f>データ!EQ7</f>
        <v>45334744</v>
      </c>
      <c r="LP79" s="78"/>
      <c r="LQ79" s="78"/>
      <c r="LR79" s="78"/>
      <c r="LS79" s="78"/>
      <c r="LT79" s="78"/>
      <c r="LU79" s="78"/>
      <c r="LV79" s="78"/>
      <c r="LW79" s="78"/>
      <c r="LX79" s="78"/>
      <c r="LY79" s="78"/>
      <c r="LZ79" s="78"/>
      <c r="MA79" s="78"/>
      <c r="MB79" s="78"/>
      <c r="MC79" s="78"/>
      <c r="MD79" s="78"/>
      <c r="ME79" s="78"/>
      <c r="MF79" s="78"/>
      <c r="MG79" s="78"/>
      <c r="MH79" s="78">
        <f>データ!ER7</f>
        <v>44583934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84" t="s">
        <v>50</v>
      </c>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26"/>
      <c r="DQ82" s="26"/>
      <c r="DR82" s="26"/>
      <c r="DS82" s="26"/>
      <c r="DT82" s="26"/>
      <c r="DU82" s="26"/>
      <c r="DV82" s="26"/>
      <c r="DW82" s="26"/>
      <c r="DX82" s="26"/>
      <c r="DY82" s="42"/>
      <c r="DZ82" s="85" t="s">
        <v>51</v>
      </c>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26"/>
      <c r="IK82" s="26"/>
      <c r="IL82" s="26"/>
      <c r="IM82" s="26"/>
      <c r="IN82" s="26"/>
      <c r="IO82" s="26"/>
      <c r="IP82" s="26"/>
      <c r="IQ82" s="26"/>
      <c r="IR82" s="26"/>
      <c r="IS82" s="26"/>
      <c r="IT82" s="26"/>
      <c r="IU82" s="84" t="s">
        <v>52</v>
      </c>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c r="LT82" s="84"/>
      <c r="LU82" s="84"/>
      <c r="LV82" s="84"/>
      <c r="LW82" s="84"/>
      <c r="LX82" s="84"/>
      <c r="LY82" s="84"/>
      <c r="LZ82" s="84"/>
      <c r="MA82" s="84"/>
      <c r="MB82" s="84"/>
      <c r="MC82" s="84"/>
      <c r="MD82" s="84"/>
      <c r="ME82" s="84"/>
      <c r="MF82" s="84"/>
      <c r="MG82" s="84"/>
      <c r="MH82" s="84"/>
      <c r="MI82" s="84"/>
      <c r="MJ82" s="84"/>
      <c r="MK82" s="84"/>
      <c r="ML82" s="84"/>
      <c r="MM82" s="84"/>
      <c r="MN82" s="84"/>
      <c r="MO82" s="84"/>
      <c r="MP82" s="84"/>
      <c r="MQ82" s="84"/>
      <c r="MR82" s="84"/>
      <c r="MS82" s="84"/>
      <c r="MT82" s="84"/>
      <c r="MU82" s="84"/>
      <c r="MV82" s="84"/>
      <c r="MW82" s="84"/>
      <c r="MX82" s="84"/>
      <c r="MY82" s="84"/>
      <c r="MZ82" s="84"/>
      <c r="NA82" s="84"/>
      <c r="NB82" s="84"/>
      <c r="NC82" s="84"/>
      <c r="ND82" s="84"/>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26"/>
      <c r="DQ83" s="26"/>
      <c r="DR83" s="26"/>
      <c r="DS83" s="26"/>
      <c r="DT83" s="26"/>
      <c r="DU83" s="26"/>
      <c r="DV83" s="26"/>
      <c r="DW83" s="26"/>
      <c r="DX83" s="26"/>
      <c r="DY83" s="42"/>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26"/>
      <c r="IK83" s="26"/>
      <c r="IL83" s="26"/>
      <c r="IM83" s="26"/>
      <c r="IN83" s="26"/>
      <c r="IO83" s="26"/>
      <c r="IP83" s="26"/>
      <c r="IQ83" s="26"/>
      <c r="IR83" s="26"/>
      <c r="IS83" s="26"/>
      <c r="IT83" s="26"/>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c r="LT83" s="84"/>
      <c r="LU83" s="84"/>
      <c r="LV83" s="84"/>
      <c r="LW83" s="84"/>
      <c r="LX83" s="84"/>
      <c r="LY83" s="84"/>
      <c r="LZ83" s="84"/>
      <c r="MA83" s="84"/>
      <c r="MB83" s="84"/>
      <c r="MC83" s="84"/>
      <c r="MD83" s="84"/>
      <c r="ME83" s="84"/>
      <c r="MF83" s="84"/>
      <c r="MG83" s="84"/>
      <c r="MH83" s="84"/>
      <c r="MI83" s="84"/>
      <c r="MJ83" s="84"/>
      <c r="MK83" s="84"/>
      <c r="ML83" s="84"/>
      <c r="MM83" s="84"/>
      <c r="MN83" s="84"/>
      <c r="MO83" s="84"/>
      <c r="MP83" s="84"/>
      <c r="MQ83" s="84"/>
      <c r="MR83" s="84"/>
      <c r="MS83" s="84"/>
      <c r="MT83" s="84"/>
      <c r="MU83" s="84"/>
      <c r="MV83" s="84"/>
      <c r="MW83" s="84"/>
      <c r="MX83" s="84"/>
      <c r="MY83" s="84"/>
      <c r="MZ83" s="84"/>
      <c r="NA83" s="84"/>
      <c r="NB83" s="84"/>
      <c r="NC83" s="84"/>
      <c r="ND83" s="84"/>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h53xcyd4pvUYD1g6pxpw1Rri9ZNX4swdbM4NeCsXg4/Ni5lPeP34RK4r7TUZS5sJVVHrUxCz9BmPyhU5r3qkw==" saltValue="EhuKk3Zbdak3usYVY/m8w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75</v>
      </c>
      <c r="AI4" s="126"/>
      <c r="AJ4" s="126"/>
      <c r="AK4" s="126"/>
      <c r="AL4" s="126"/>
      <c r="AM4" s="126"/>
      <c r="AN4" s="126"/>
      <c r="AO4" s="126"/>
      <c r="AP4" s="126"/>
      <c r="AQ4" s="126"/>
      <c r="AR4" s="127"/>
      <c r="AS4" s="128" t="s">
        <v>76</v>
      </c>
      <c r="AT4" s="124"/>
      <c r="AU4" s="124"/>
      <c r="AV4" s="124"/>
      <c r="AW4" s="124"/>
      <c r="AX4" s="124"/>
      <c r="AY4" s="124"/>
      <c r="AZ4" s="124"/>
      <c r="BA4" s="124"/>
      <c r="BB4" s="124"/>
      <c r="BC4" s="124"/>
      <c r="BD4" s="128" t="s">
        <v>77</v>
      </c>
      <c r="BE4" s="124"/>
      <c r="BF4" s="124"/>
      <c r="BG4" s="124"/>
      <c r="BH4" s="124"/>
      <c r="BI4" s="124"/>
      <c r="BJ4" s="124"/>
      <c r="BK4" s="124"/>
      <c r="BL4" s="124"/>
      <c r="BM4" s="124"/>
      <c r="BN4" s="124"/>
      <c r="BO4" s="125" t="s">
        <v>78</v>
      </c>
      <c r="BP4" s="126"/>
      <c r="BQ4" s="126"/>
      <c r="BR4" s="126"/>
      <c r="BS4" s="126"/>
      <c r="BT4" s="126"/>
      <c r="BU4" s="126"/>
      <c r="BV4" s="126"/>
      <c r="BW4" s="126"/>
      <c r="BX4" s="126"/>
      <c r="BY4" s="127"/>
      <c r="BZ4" s="124" t="s">
        <v>79</v>
      </c>
      <c r="CA4" s="124"/>
      <c r="CB4" s="124"/>
      <c r="CC4" s="124"/>
      <c r="CD4" s="124"/>
      <c r="CE4" s="124"/>
      <c r="CF4" s="124"/>
      <c r="CG4" s="124"/>
      <c r="CH4" s="124"/>
      <c r="CI4" s="124"/>
      <c r="CJ4" s="124"/>
      <c r="CK4" s="128"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5" t="s">
        <v>83</v>
      </c>
      <c r="DS4" s="126"/>
      <c r="DT4" s="126"/>
      <c r="DU4" s="126"/>
      <c r="DV4" s="126"/>
      <c r="DW4" s="126"/>
      <c r="DX4" s="126"/>
      <c r="DY4" s="126"/>
      <c r="DZ4" s="126"/>
      <c r="EA4" s="126"/>
      <c r="EB4" s="127"/>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112</v>
      </c>
      <c r="BH5" s="61" t="s">
        <v>113</v>
      </c>
      <c r="BI5" s="61" t="s">
        <v>114</v>
      </c>
      <c r="BJ5" s="61" t="s">
        <v>115</v>
      </c>
      <c r="BK5" s="61" t="s">
        <v>116</v>
      </c>
      <c r="BL5" s="61" t="s">
        <v>117</v>
      </c>
      <c r="BM5" s="61" t="s">
        <v>118</v>
      </c>
      <c r="BN5" s="61" t="s">
        <v>119</v>
      </c>
      <c r="BO5" s="61" t="s">
        <v>109</v>
      </c>
      <c r="BP5" s="61" t="s">
        <v>120</v>
      </c>
      <c r="BQ5" s="61" t="s">
        <v>111</v>
      </c>
      <c r="BR5" s="61" t="s">
        <v>121</v>
      </c>
      <c r="BS5" s="61" t="s">
        <v>113</v>
      </c>
      <c r="BT5" s="61" t="s">
        <v>114</v>
      </c>
      <c r="BU5" s="61" t="s">
        <v>115</v>
      </c>
      <c r="BV5" s="61" t="s">
        <v>116</v>
      </c>
      <c r="BW5" s="61" t="s">
        <v>117</v>
      </c>
      <c r="BX5" s="61" t="s">
        <v>118</v>
      </c>
      <c r="BY5" s="61" t="s">
        <v>119</v>
      </c>
      <c r="BZ5" s="61" t="s">
        <v>109</v>
      </c>
      <c r="CA5" s="61" t="s">
        <v>120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120</v>
      </c>
      <c r="CX5" s="61" t="s">
        <v>111</v>
      </c>
      <c r="CY5" s="61" t="s">
        <v>112</v>
      </c>
      <c r="CZ5" s="61" t="s">
        <v>113</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109</v>
      </c>
      <c r="DS5" s="61" t="s">
        <v>120</v>
      </c>
      <c r="DT5" s="61" t="s">
        <v>111</v>
      </c>
      <c r="DU5" s="61" t="s">
        <v>112</v>
      </c>
      <c r="DV5" s="61" t="s">
        <v>113</v>
      </c>
      <c r="DW5" s="61" t="s">
        <v>114</v>
      </c>
      <c r="DX5" s="61" t="s">
        <v>115</v>
      </c>
      <c r="DY5" s="61" t="s">
        <v>116</v>
      </c>
      <c r="DZ5" s="61" t="s">
        <v>117</v>
      </c>
      <c r="EA5" s="61" t="s">
        <v>118</v>
      </c>
      <c r="EB5" s="61" t="s">
        <v>119</v>
      </c>
      <c r="EC5" s="61" t="s">
        <v>109</v>
      </c>
      <c r="ED5" s="61" t="s">
        <v>120</v>
      </c>
      <c r="EE5" s="61" t="s">
        <v>111</v>
      </c>
      <c r="EF5" s="61" t="s">
        <v>112</v>
      </c>
      <c r="EG5" s="61" t="s">
        <v>113</v>
      </c>
      <c r="EH5" s="61" t="s">
        <v>114</v>
      </c>
      <c r="EI5" s="61" t="s">
        <v>115</v>
      </c>
      <c r="EJ5" s="61" t="s">
        <v>116</v>
      </c>
      <c r="EK5" s="61" t="s">
        <v>117</v>
      </c>
      <c r="EL5" s="61" t="s">
        <v>118</v>
      </c>
      <c r="EM5" s="61" t="s">
        <v>122</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123</v>
      </c>
      <c r="B6" s="62">
        <f>B8</f>
        <v>2017</v>
      </c>
      <c r="C6" s="62">
        <f t="shared" ref="C6:M6" si="2">C8</f>
        <v>12025</v>
      </c>
      <c r="D6" s="62">
        <f t="shared" si="2"/>
        <v>46</v>
      </c>
      <c r="E6" s="62">
        <f t="shared" si="2"/>
        <v>6</v>
      </c>
      <c r="F6" s="62">
        <f t="shared" si="2"/>
        <v>0</v>
      </c>
      <c r="G6" s="62">
        <f t="shared" si="2"/>
        <v>1</v>
      </c>
      <c r="H6" s="129" t="str">
        <f>IF(H8&lt;&gt;I8,H8,"")&amp;IF(I8&lt;&gt;J8,I8,"")&amp;"　"&amp;J8</f>
        <v>北海道函館市　市立函館病院</v>
      </c>
      <c r="I6" s="130"/>
      <c r="J6" s="131"/>
      <c r="K6" s="62" t="str">
        <f t="shared" si="2"/>
        <v>条例全部</v>
      </c>
      <c r="L6" s="62" t="str">
        <f t="shared" si="2"/>
        <v>病院事業</v>
      </c>
      <c r="M6" s="62" t="str">
        <f t="shared" si="2"/>
        <v>一般病院</v>
      </c>
      <c r="N6" s="62" t="str">
        <f>N8</f>
        <v>500床以上</v>
      </c>
      <c r="O6" s="62" t="str">
        <f>O8</f>
        <v>自治体職員 学術・研究機関出身</v>
      </c>
      <c r="P6" s="62" t="str">
        <f>P8</f>
        <v>直営</v>
      </c>
      <c r="Q6" s="63">
        <f t="shared" ref="Q6:AG6" si="3">Q8</f>
        <v>30</v>
      </c>
      <c r="R6" s="62" t="str">
        <f t="shared" si="3"/>
        <v>対象</v>
      </c>
      <c r="S6" s="62" t="str">
        <f t="shared" si="3"/>
        <v>ド 透 I 未 訓 ガ</v>
      </c>
      <c r="T6" s="62" t="str">
        <f t="shared" si="3"/>
        <v>救 臨 が 感 災 地 輪</v>
      </c>
      <c r="U6" s="63">
        <f>U8</f>
        <v>262519</v>
      </c>
      <c r="V6" s="63">
        <f>V8</f>
        <v>57712</v>
      </c>
      <c r="W6" s="62" t="str">
        <f>W8</f>
        <v>非該当</v>
      </c>
      <c r="X6" s="62" t="str">
        <f t="shared" si="3"/>
        <v>７：１</v>
      </c>
      <c r="Y6" s="63">
        <f t="shared" si="3"/>
        <v>582</v>
      </c>
      <c r="Z6" s="63" t="str">
        <f t="shared" si="3"/>
        <v>-</v>
      </c>
      <c r="AA6" s="63">
        <f t="shared" si="3"/>
        <v>30</v>
      </c>
      <c r="AB6" s="63">
        <f t="shared" si="3"/>
        <v>50</v>
      </c>
      <c r="AC6" s="63">
        <f t="shared" si="3"/>
        <v>6</v>
      </c>
      <c r="AD6" s="63">
        <f t="shared" si="3"/>
        <v>668</v>
      </c>
      <c r="AE6" s="63">
        <f t="shared" si="3"/>
        <v>487</v>
      </c>
      <c r="AF6" s="63" t="str">
        <f t="shared" si="3"/>
        <v>-</v>
      </c>
      <c r="AG6" s="63">
        <f t="shared" si="3"/>
        <v>487</v>
      </c>
      <c r="AH6" s="64">
        <f>IF(AH8="-",NA(),AH8)</f>
        <v>99.4</v>
      </c>
      <c r="AI6" s="64">
        <f t="shared" ref="AI6:AQ6" si="4">IF(AI8="-",NA(),AI8)</f>
        <v>95.1</v>
      </c>
      <c r="AJ6" s="64">
        <f t="shared" si="4"/>
        <v>95.1</v>
      </c>
      <c r="AK6" s="64">
        <f t="shared" si="4"/>
        <v>94</v>
      </c>
      <c r="AL6" s="64">
        <f t="shared" si="4"/>
        <v>97.6</v>
      </c>
      <c r="AM6" s="64">
        <f t="shared" si="4"/>
        <v>101.7</v>
      </c>
      <c r="AN6" s="64">
        <f t="shared" si="4"/>
        <v>101.1</v>
      </c>
      <c r="AO6" s="64">
        <f t="shared" si="4"/>
        <v>100.3</v>
      </c>
      <c r="AP6" s="64">
        <f t="shared" si="4"/>
        <v>99.8</v>
      </c>
      <c r="AQ6" s="64">
        <f t="shared" si="4"/>
        <v>100.1</v>
      </c>
      <c r="AR6" s="64" t="str">
        <f>IF(AR8="-","【-】","【"&amp;SUBSTITUTE(TEXT(AR8,"#,##0.0"),"-","△")&amp;"】")</f>
        <v>【98.5】</v>
      </c>
      <c r="AS6" s="64">
        <f>IF(AS8="-",NA(),AS8)</f>
        <v>96.6</v>
      </c>
      <c r="AT6" s="64">
        <f t="shared" ref="AT6:BB6" si="5">IF(AT8="-",NA(),AT8)</f>
        <v>89.6</v>
      </c>
      <c r="AU6" s="64">
        <f t="shared" si="5"/>
        <v>89.6</v>
      </c>
      <c r="AV6" s="64">
        <f t="shared" si="5"/>
        <v>87.8</v>
      </c>
      <c r="AW6" s="64">
        <f t="shared" si="5"/>
        <v>94</v>
      </c>
      <c r="AX6" s="64">
        <f t="shared" si="5"/>
        <v>96</v>
      </c>
      <c r="AY6" s="64">
        <f t="shared" si="5"/>
        <v>94.6</v>
      </c>
      <c r="AZ6" s="64">
        <f t="shared" si="5"/>
        <v>94.4</v>
      </c>
      <c r="BA6" s="64">
        <f t="shared" si="5"/>
        <v>93.6</v>
      </c>
      <c r="BB6" s="64">
        <f t="shared" si="5"/>
        <v>94</v>
      </c>
      <c r="BC6" s="64" t="str">
        <f>IF(BC8="-","【-】","【"&amp;SUBSTITUTE(TEXT(BC8,"#,##0.0"),"-","△")&amp;"】")</f>
        <v>【89.7】</v>
      </c>
      <c r="BD6" s="64">
        <f>IF(BD8="-",NA(),BD8)</f>
        <v>31.8</v>
      </c>
      <c r="BE6" s="64">
        <f t="shared" ref="BE6:BM6" si="6">IF(BE8="-",NA(),BE8)</f>
        <v>64</v>
      </c>
      <c r="BF6" s="64">
        <f t="shared" si="6"/>
        <v>66.400000000000006</v>
      </c>
      <c r="BG6" s="64">
        <f t="shared" si="6"/>
        <v>116.3</v>
      </c>
      <c r="BH6" s="64">
        <f t="shared" si="6"/>
        <v>108.4</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71.400000000000006</v>
      </c>
      <c r="BP6" s="64">
        <f t="shared" ref="BP6:BX6" si="7">IF(BP8="-",NA(),BP8)</f>
        <v>70.400000000000006</v>
      </c>
      <c r="BQ6" s="64">
        <f t="shared" si="7"/>
        <v>66.7</v>
      </c>
      <c r="BR6" s="64">
        <f t="shared" si="7"/>
        <v>62.9</v>
      </c>
      <c r="BS6" s="64">
        <f t="shared" si="7"/>
        <v>65.8</v>
      </c>
      <c r="BT6" s="64">
        <f t="shared" si="7"/>
        <v>80.3</v>
      </c>
      <c r="BU6" s="64">
        <f t="shared" si="7"/>
        <v>80.7</v>
      </c>
      <c r="BV6" s="64">
        <f t="shared" si="7"/>
        <v>80.7</v>
      </c>
      <c r="BW6" s="64">
        <f t="shared" si="7"/>
        <v>79.5</v>
      </c>
      <c r="BX6" s="64">
        <f t="shared" si="7"/>
        <v>79.900000000000006</v>
      </c>
      <c r="BY6" s="64" t="str">
        <f>IF(BY8="-","【-】","【"&amp;SUBSTITUTE(TEXT(BY8,"#,##0.0"),"-","△")&amp;"】")</f>
        <v>【74.8】</v>
      </c>
      <c r="BZ6" s="65">
        <f>IF(BZ8="-",NA(),BZ8)</f>
        <v>63984</v>
      </c>
      <c r="CA6" s="65">
        <f t="shared" ref="CA6:CI6" si="8">IF(CA8="-",NA(),CA8)</f>
        <v>64973</v>
      </c>
      <c r="CB6" s="65">
        <f t="shared" si="8"/>
        <v>70602</v>
      </c>
      <c r="CC6" s="65">
        <f t="shared" si="8"/>
        <v>72353</v>
      </c>
      <c r="CD6" s="65">
        <f t="shared" si="8"/>
        <v>73543</v>
      </c>
      <c r="CE6" s="65">
        <f t="shared" si="8"/>
        <v>59159</v>
      </c>
      <c r="CF6" s="65">
        <f t="shared" si="8"/>
        <v>60787</v>
      </c>
      <c r="CG6" s="65">
        <f t="shared" si="8"/>
        <v>62913</v>
      </c>
      <c r="CH6" s="65">
        <f t="shared" si="8"/>
        <v>64765</v>
      </c>
      <c r="CI6" s="65">
        <f t="shared" si="8"/>
        <v>66228</v>
      </c>
      <c r="CJ6" s="64" t="str">
        <f>IF(CJ8="-","【-】","【"&amp;SUBSTITUTE(TEXT(CJ8,"#,##0"),"-","△")&amp;"】")</f>
        <v>【50,718】</v>
      </c>
      <c r="CK6" s="65">
        <f>IF(CK8="-",NA(),CK8)</f>
        <v>12681</v>
      </c>
      <c r="CL6" s="65">
        <f t="shared" ref="CL6:CT6" si="9">IF(CL8="-",NA(),CL8)</f>
        <v>13702</v>
      </c>
      <c r="CM6" s="65">
        <f t="shared" si="9"/>
        <v>16162</v>
      </c>
      <c r="CN6" s="65">
        <f t="shared" si="9"/>
        <v>15268</v>
      </c>
      <c r="CO6" s="65">
        <f t="shared" si="9"/>
        <v>14895</v>
      </c>
      <c r="CP6" s="65">
        <f t="shared" si="9"/>
        <v>14865</v>
      </c>
      <c r="CQ6" s="65">
        <f t="shared" si="9"/>
        <v>15610</v>
      </c>
      <c r="CR6" s="65">
        <f t="shared" si="9"/>
        <v>16993</v>
      </c>
      <c r="CS6" s="65">
        <f t="shared" si="9"/>
        <v>17680</v>
      </c>
      <c r="CT6" s="65">
        <f t="shared" si="9"/>
        <v>18393</v>
      </c>
      <c r="CU6" s="64" t="str">
        <f>IF(CU8="-","【-】","【"&amp;SUBSTITUTE(TEXT(CU8,"#,##0"),"-","△")&amp;"】")</f>
        <v>【14,202】</v>
      </c>
      <c r="CV6" s="64">
        <f>IF(CV8="-",NA(),CV8)</f>
        <v>43.2</v>
      </c>
      <c r="CW6" s="64">
        <f t="shared" ref="CW6:DE6" si="10">IF(CW8="-",NA(),CW8)</f>
        <v>46.7</v>
      </c>
      <c r="CX6" s="64">
        <f t="shared" si="10"/>
        <v>46.5</v>
      </c>
      <c r="CY6" s="64">
        <f t="shared" si="10"/>
        <v>48.9</v>
      </c>
      <c r="CZ6" s="64">
        <f t="shared" si="10"/>
        <v>48.2</v>
      </c>
      <c r="DA6" s="64">
        <f t="shared" si="10"/>
        <v>47.8</v>
      </c>
      <c r="DB6" s="64">
        <f t="shared" si="10"/>
        <v>48.7</v>
      </c>
      <c r="DC6" s="64">
        <f t="shared" si="10"/>
        <v>48.5</v>
      </c>
      <c r="DD6" s="64">
        <f t="shared" si="10"/>
        <v>49.2</v>
      </c>
      <c r="DE6" s="64">
        <f t="shared" si="10"/>
        <v>48.7</v>
      </c>
      <c r="DF6" s="64" t="str">
        <f>IF(DF8="-","【-】","【"&amp;SUBSTITUTE(TEXT(DF8,"#,##0.0"),"-","△")&amp;"】")</f>
        <v>【55.0】</v>
      </c>
      <c r="DG6" s="64">
        <f>IF(DG8="-",NA(),DG8)</f>
        <v>31.9</v>
      </c>
      <c r="DH6" s="64">
        <f t="shared" ref="DH6:DP6" si="11">IF(DH8="-",NA(),DH8)</f>
        <v>32.6</v>
      </c>
      <c r="DI6" s="64">
        <f t="shared" si="11"/>
        <v>34.1</v>
      </c>
      <c r="DJ6" s="64">
        <f t="shared" si="11"/>
        <v>32.200000000000003</v>
      </c>
      <c r="DK6" s="64">
        <f t="shared" si="11"/>
        <v>31.8</v>
      </c>
      <c r="DL6" s="64">
        <f t="shared" si="11"/>
        <v>26.2</v>
      </c>
      <c r="DM6" s="64">
        <f t="shared" si="11"/>
        <v>26.3</v>
      </c>
      <c r="DN6" s="64">
        <f t="shared" si="11"/>
        <v>27.5</v>
      </c>
      <c r="DO6" s="64">
        <f t="shared" si="11"/>
        <v>27.4</v>
      </c>
      <c r="DP6" s="64">
        <f t="shared" si="11"/>
        <v>27.8</v>
      </c>
      <c r="DQ6" s="64" t="str">
        <f>IF(DQ8="-","【-】","【"&amp;SUBSTITUTE(TEXT(DQ8,"#,##0.0"),"-","△")&amp;"】")</f>
        <v>【24.3】</v>
      </c>
      <c r="DR6" s="64">
        <f>IF(DR8="-",NA(),DR8)</f>
        <v>51.3</v>
      </c>
      <c r="DS6" s="64">
        <f t="shared" ref="DS6:EA6" si="12">IF(DS8="-",NA(),DS8)</f>
        <v>57.9</v>
      </c>
      <c r="DT6" s="64">
        <f t="shared" si="12"/>
        <v>57.9</v>
      </c>
      <c r="DU6" s="64">
        <f t="shared" si="12"/>
        <v>74.5</v>
      </c>
      <c r="DV6" s="64">
        <f t="shared" si="12"/>
        <v>74.900000000000006</v>
      </c>
      <c r="DW6" s="64">
        <f t="shared" si="12"/>
        <v>45.9</v>
      </c>
      <c r="DX6" s="64">
        <f t="shared" si="12"/>
        <v>50.7</v>
      </c>
      <c r="DY6" s="64">
        <f t="shared" si="12"/>
        <v>51.3</v>
      </c>
      <c r="DZ6" s="64">
        <f t="shared" si="12"/>
        <v>51.2</v>
      </c>
      <c r="EA6" s="64">
        <f t="shared" si="12"/>
        <v>52</v>
      </c>
      <c r="EB6" s="64" t="str">
        <f>IF(EB8="-","【-】","【"&amp;SUBSTITUTE(TEXT(EB8,"#,##0.0"),"-","△")&amp;"】")</f>
        <v>【51.6】</v>
      </c>
      <c r="EC6" s="64">
        <f>IF(EC8="-",NA(),EC8)</f>
        <v>66.8</v>
      </c>
      <c r="ED6" s="64">
        <f t="shared" ref="ED6:EL6" si="13">IF(ED8="-",NA(),ED8)</f>
        <v>68.099999999999994</v>
      </c>
      <c r="EE6" s="64">
        <f t="shared" si="13"/>
        <v>64.2</v>
      </c>
      <c r="EF6" s="64">
        <f t="shared" si="13"/>
        <v>81.7</v>
      </c>
      <c r="EG6" s="64">
        <f t="shared" si="13"/>
        <v>85.4</v>
      </c>
      <c r="EH6" s="64">
        <f t="shared" si="13"/>
        <v>56.6</v>
      </c>
      <c r="EI6" s="64">
        <f t="shared" si="13"/>
        <v>62.6</v>
      </c>
      <c r="EJ6" s="64">
        <f t="shared" si="13"/>
        <v>64.099999999999994</v>
      </c>
      <c r="EK6" s="64">
        <f t="shared" si="13"/>
        <v>64.3</v>
      </c>
      <c r="EL6" s="64">
        <f t="shared" si="13"/>
        <v>66</v>
      </c>
      <c r="EM6" s="64" t="str">
        <f>IF(EM8="-","【-】","【"&amp;SUBSTITUTE(TEXT(EM8,"#,##0.0"),"-","△")&amp;"】")</f>
        <v>【67.6】</v>
      </c>
      <c r="EN6" s="65">
        <f>IF(EN8="-",NA(),EN8)</f>
        <v>44786982</v>
      </c>
      <c r="EO6" s="65">
        <f t="shared" ref="EO6:EW6" si="14">IF(EO8="-",NA(),EO8)</f>
        <v>52062365</v>
      </c>
      <c r="EP6" s="65">
        <f t="shared" si="14"/>
        <v>54882112</v>
      </c>
      <c r="EQ6" s="65">
        <f t="shared" si="14"/>
        <v>45334744</v>
      </c>
      <c r="ER6" s="65">
        <f t="shared" si="14"/>
        <v>44583934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124</v>
      </c>
      <c r="B7" s="62">
        <f t="shared" ref="B7:AG7" si="15">B8</f>
        <v>2017</v>
      </c>
      <c r="C7" s="62">
        <f t="shared" si="15"/>
        <v>12025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 学術・研究機関出身</v>
      </c>
      <c r="P7" s="62" t="str">
        <f>P8</f>
        <v>直営</v>
      </c>
      <c r="Q7" s="63">
        <f t="shared" si="15"/>
        <v>30</v>
      </c>
      <c r="R7" s="62" t="str">
        <f t="shared" si="15"/>
        <v>対象</v>
      </c>
      <c r="S7" s="62" t="str">
        <f t="shared" si="15"/>
        <v>ド 透 I 未 訓 ガ</v>
      </c>
      <c r="T7" s="62" t="str">
        <f t="shared" si="15"/>
        <v>救 臨 が 感 災 地 輪</v>
      </c>
      <c r="U7" s="63">
        <f>U8</f>
        <v>262519</v>
      </c>
      <c r="V7" s="63">
        <f>V8</f>
        <v>57712</v>
      </c>
      <c r="W7" s="62" t="str">
        <f>W8</f>
        <v>非該当</v>
      </c>
      <c r="X7" s="62" t="str">
        <f t="shared" si="15"/>
        <v>７：１</v>
      </c>
      <c r="Y7" s="63">
        <f t="shared" si="15"/>
        <v>582</v>
      </c>
      <c r="Z7" s="63" t="str">
        <f t="shared" si="15"/>
        <v>-</v>
      </c>
      <c r="AA7" s="63">
        <f t="shared" si="15"/>
        <v>30</v>
      </c>
      <c r="AB7" s="63">
        <f t="shared" si="15"/>
        <v>50</v>
      </c>
      <c r="AC7" s="63">
        <f t="shared" si="15"/>
        <v>6</v>
      </c>
      <c r="AD7" s="63">
        <f t="shared" si="15"/>
        <v>668</v>
      </c>
      <c r="AE7" s="63">
        <f t="shared" si="15"/>
        <v>487</v>
      </c>
      <c r="AF7" s="63" t="str">
        <f t="shared" si="15"/>
        <v>-</v>
      </c>
      <c r="AG7" s="63">
        <f t="shared" si="15"/>
        <v>487</v>
      </c>
      <c r="AH7" s="64">
        <f>AH8</f>
        <v>99.4</v>
      </c>
      <c r="AI7" s="64">
        <f t="shared" ref="AI7:AQ7" si="16">AI8</f>
        <v>95.1</v>
      </c>
      <c r="AJ7" s="64">
        <f t="shared" si="16"/>
        <v>95.1</v>
      </c>
      <c r="AK7" s="64">
        <f t="shared" si="16"/>
        <v>94</v>
      </c>
      <c r="AL7" s="64">
        <f t="shared" si="16"/>
        <v>97.6</v>
      </c>
      <c r="AM7" s="64">
        <f t="shared" si="16"/>
        <v>101.7</v>
      </c>
      <c r="AN7" s="64">
        <f t="shared" si="16"/>
        <v>101.1</v>
      </c>
      <c r="AO7" s="64">
        <f t="shared" si="16"/>
        <v>100.3</v>
      </c>
      <c r="AP7" s="64">
        <f t="shared" si="16"/>
        <v>99.8</v>
      </c>
      <c r="AQ7" s="64">
        <f t="shared" si="16"/>
        <v>100.1</v>
      </c>
      <c r="AR7" s="64"/>
      <c r="AS7" s="64">
        <f>AS8</f>
        <v>96.6</v>
      </c>
      <c r="AT7" s="64">
        <f t="shared" ref="AT7:BB7" si="17">AT8</f>
        <v>89.6</v>
      </c>
      <c r="AU7" s="64">
        <f t="shared" si="17"/>
        <v>89.6</v>
      </c>
      <c r="AV7" s="64">
        <f t="shared" si="17"/>
        <v>87.8</v>
      </c>
      <c r="AW7" s="64">
        <f t="shared" si="17"/>
        <v>94</v>
      </c>
      <c r="AX7" s="64">
        <f t="shared" si="17"/>
        <v>96</v>
      </c>
      <c r="AY7" s="64">
        <f t="shared" si="17"/>
        <v>94.6</v>
      </c>
      <c r="AZ7" s="64">
        <f t="shared" si="17"/>
        <v>94.4</v>
      </c>
      <c r="BA7" s="64">
        <f t="shared" si="17"/>
        <v>93.6</v>
      </c>
      <c r="BB7" s="64">
        <f t="shared" si="17"/>
        <v>94</v>
      </c>
      <c r="BC7" s="64"/>
      <c r="BD7" s="64">
        <f>BD8</f>
        <v>31.8</v>
      </c>
      <c r="BE7" s="64">
        <f t="shared" ref="BE7:BM7" si="18">BE8</f>
        <v>64</v>
      </c>
      <c r="BF7" s="64">
        <f t="shared" si="18"/>
        <v>66.400000000000006</v>
      </c>
      <c r="BG7" s="64">
        <f t="shared" si="18"/>
        <v>116.3</v>
      </c>
      <c r="BH7" s="64">
        <f t="shared" si="18"/>
        <v>108.4</v>
      </c>
      <c r="BI7" s="64">
        <f t="shared" si="18"/>
        <v>41.7</v>
      </c>
      <c r="BJ7" s="64">
        <f t="shared" si="18"/>
        <v>37.700000000000003</v>
      </c>
      <c r="BK7" s="64">
        <f t="shared" si="18"/>
        <v>36.799999999999997</v>
      </c>
      <c r="BL7" s="64">
        <f t="shared" si="18"/>
        <v>33.9</v>
      </c>
      <c r="BM7" s="64">
        <f t="shared" si="18"/>
        <v>34.9</v>
      </c>
      <c r="BN7" s="64"/>
      <c r="BO7" s="64">
        <f>BO8</f>
        <v>71.400000000000006</v>
      </c>
      <c r="BP7" s="64">
        <f t="shared" ref="BP7:BX7" si="19">BP8</f>
        <v>70.400000000000006</v>
      </c>
      <c r="BQ7" s="64">
        <f t="shared" si="19"/>
        <v>66.7</v>
      </c>
      <c r="BR7" s="64">
        <f t="shared" si="19"/>
        <v>62.9</v>
      </c>
      <c r="BS7" s="64">
        <f t="shared" si="19"/>
        <v>65.8</v>
      </c>
      <c r="BT7" s="64">
        <f t="shared" si="19"/>
        <v>80.3</v>
      </c>
      <c r="BU7" s="64">
        <f t="shared" si="19"/>
        <v>80.7</v>
      </c>
      <c r="BV7" s="64">
        <f t="shared" si="19"/>
        <v>80.7</v>
      </c>
      <c r="BW7" s="64">
        <f t="shared" si="19"/>
        <v>79.5</v>
      </c>
      <c r="BX7" s="64">
        <f t="shared" si="19"/>
        <v>79.900000000000006</v>
      </c>
      <c r="BY7" s="64"/>
      <c r="BZ7" s="65">
        <f>BZ8</f>
        <v>63984</v>
      </c>
      <c r="CA7" s="65">
        <f t="shared" ref="CA7:CI7" si="20">CA8</f>
        <v>64973</v>
      </c>
      <c r="CB7" s="65">
        <f t="shared" si="20"/>
        <v>70602</v>
      </c>
      <c r="CC7" s="65">
        <f t="shared" si="20"/>
        <v>72353</v>
      </c>
      <c r="CD7" s="65">
        <f t="shared" si="20"/>
        <v>73543</v>
      </c>
      <c r="CE7" s="65">
        <f t="shared" si="20"/>
        <v>59159</v>
      </c>
      <c r="CF7" s="65">
        <f t="shared" si="20"/>
        <v>60787</v>
      </c>
      <c r="CG7" s="65">
        <f t="shared" si="20"/>
        <v>62913</v>
      </c>
      <c r="CH7" s="65">
        <f t="shared" si="20"/>
        <v>64765</v>
      </c>
      <c r="CI7" s="65">
        <f t="shared" si="20"/>
        <v>66228</v>
      </c>
      <c r="CJ7" s="64"/>
      <c r="CK7" s="65">
        <f>CK8</f>
        <v>12681</v>
      </c>
      <c r="CL7" s="65">
        <f t="shared" ref="CL7:CT7" si="21">CL8</f>
        <v>13702</v>
      </c>
      <c r="CM7" s="65">
        <f t="shared" si="21"/>
        <v>16162</v>
      </c>
      <c r="CN7" s="65">
        <f t="shared" si="21"/>
        <v>15268</v>
      </c>
      <c r="CO7" s="65">
        <f t="shared" si="21"/>
        <v>14895</v>
      </c>
      <c r="CP7" s="65">
        <f t="shared" si="21"/>
        <v>14865</v>
      </c>
      <c r="CQ7" s="65">
        <f t="shared" si="21"/>
        <v>15610</v>
      </c>
      <c r="CR7" s="65">
        <f t="shared" si="21"/>
        <v>16993</v>
      </c>
      <c r="CS7" s="65">
        <f t="shared" si="21"/>
        <v>17680</v>
      </c>
      <c r="CT7" s="65">
        <f t="shared" si="21"/>
        <v>18393</v>
      </c>
      <c r="CU7" s="64"/>
      <c r="CV7" s="64">
        <f>CV8</f>
        <v>43.2</v>
      </c>
      <c r="CW7" s="64">
        <f t="shared" ref="CW7:DE7" si="22">CW8</f>
        <v>46.7</v>
      </c>
      <c r="CX7" s="64">
        <f t="shared" si="22"/>
        <v>46.5</v>
      </c>
      <c r="CY7" s="64">
        <f t="shared" si="22"/>
        <v>48.9</v>
      </c>
      <c r="CZ7" s="64">
        <f t="shared" si="22"/>
        <v>48.2</v>
      </c>
      <c r="DA7" s="64">
        <f t="shared" si="22"/>
        <v>47.8</v>
      </c>
      <c r="DB7" s="64">
        <f t="shared" si="22"/>
        <v>48.7</v>
      </c>
      <c r="DC7" s="64">
        <f t="shared" si="22"/>
        <v>48.5</v>
      </c>
      <c r="DD7" s="64">
        <f t="shared" si="22"/>
        <v>49.2</v>
      </c>
      <c r="DE7" s="64">
        <f t="shared" si="22"/>
        <v>48.7</v>
      </c>
      <c r="DF7" s="64"/>
      <c r="DG7" s="64">
        <f>DG8</f>
        <v>31.9</v>
      </c>
      <c r="DH7" s="64">
        <f t="shared" ref="DH7:DP7" si="23">DH8</f>
        <v>32.6</v>
      </c>
      <c r="DI7" s="64">
        <f t="shared" si="23"/>
        <v>34.1</v>
      </c>
      <c r="DJ7" s="64">
        <f t="shared" si="23"/>
        <v>32.200000000000003</v>
      </c>
      <c r="DK7" s="64">
        <f t="shared" si="23"/>
        <v>31.8</v>
      </c>
      <c r="DL7" s="64">
        <f t="shared" si="23"/>
        <v>26.2</v>
      </c>
      <c r="DM7" s="64">
        <f t="shared" si="23"/>
        <v>26.3</v>
      </c>
      <c r="DN7" s="64">
        <f t="shared" si="23"/>
        <v>27.5</v>
      </c>
      <c r="DO7" s="64">
        <f t="shared" si="23"/>
        <v>27.4</v>
      </c>
      <c r="DP7" s="64">
        <f t="shared" si="23"/>
        <v>27.8</v>
      </c>
      <c r="DQ7" s="64"/>
      <c r="DR7" s="64">
        <f>DR8</f>
        <v>51.3</v>
      </c>
      <c r="DS7" s="64">
        <f t="shared" ref="DS7:EA7" si="24">DS8</f>
        <v>57.9</v>
      </c>
      <c r="DT7" s="64">
        <f t="shared" si="24"/>
        <v>57.9</v>
      </c>
      <c r="DU7" s="64">
        <f t="shared" si="24"/>
        <v>74.5</v>
      </c>
      <c r="DV7" s="64">
        <f t="shared" si="24"/>
        <v>74.900000000000006</v>
      </c>
      <c r="DW7" s="64">
        <f t="shared" si="24"/>
        <v>45.9</v>
      </c>
      <c r="DX7" s="64">
        <f t="shared" si="24"/>
        <v>50.7</v>
      </c>
      <c r="DY7" s="64">
        <f t="shared" si="24"/>
        <v>51.3</v>
      </c>
      <c r="DZ7" s="64">
        <f t="shared" si="24"/>
        <v>51.2</v>
      </c>
      <c r="EA7" s="64">
        <f t="shared" si="24"/>
        <v>52</v>
      </c>
      <c r="EB7" s="64"/>
      <c r="EC7" s="64">
        <f>EC8</f>
        <v>66.8</v>
      </c>
      <c r="ED7" s="64">
        <f t="shared" ref="ED7:EL7" si="25">ED8</f>
        <v>68.099999999999994</v>
      </c>
      <c r="EE7" s="64">
        <f t="shared" si="25"/>
        <v>64.2</v>
      </c>
      <c r="EF7" s="64">
        <f t="shared" si="25"/>
        <v>81.7</v>
      </c>
      <c r="EG7" s="64">
        <f t="shared" si="25"/>
        <v>85.4</v>
      </c>
      <c r="EH7" s="64">
        <f t="shared" si="25"/>
        <v>56.6</v>
      </c>
      <c r="EI7" s="64">
        <f t="shared" si="25"/>
        <v>62.6</v>
      </c>
      <c r="EJ7" s="64">
        <f t="shared" si="25"/>
        <v>64.099999999999994</v>
      </c>
      <c r="EK7" s="64">
        <f t="shared" si="25"/>
        <v>64.3</v>
      </c>
      <c r="EL7" s="64">
        <f t="shared" si="25"/>
        <v>66</v>
      </c>
      <c r="EM7" s="64"/>
      <c r="EN7" s="65">
        <f>EN8</f>
        <v>44786982</v>
      </c>
      <c r="EO7" s="65">
        <f t="shared" ref="EO7:EW7" si="26">EO8</f>
        <v>52062365</v>
      </c>
      <c r="EP7" s="65">
        <f t="shared" si="26"/>
        <v>54882112</v>
      </c>
      <c r="EQ7" s="65">
        <f t="shared" si="26"/>
        <v>45334744</v>
      </c>
      <c r="ER7" s="65">
        <f t="shared" si="26"/>
        <v>44583934</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12025</v>
      </c>
      <c r="D8" s="67">
        <v>46</v>
      </c>
      <c r="E8" s="67">
        <v>6</v>
      </c>
      <c r="F8" s="67">
        <v>0</v>
      </c>
      <c r="G8" s="67">
        <v>1</v>
      </c>
      <c r="H8" s="67" t="s">
        <v>125</v>
      </c>
      <c r="I8" s="67" t="s">
        <v>126</v>
      </c>
      <c r="J8" s="67" t="s">
        <v>127</v>
      </c>
      <c r="K8" s="67" t="s">
        <v>128</v>
      </c>
      <c r="L8" s="67" t="s">
        <v>129</v>
      </c>
      <c r="M8" s="67" t="s">
        <v>130</v>
      </c>
      <c r="N8" s="67" t="s">
        <v>131</v>
      </c>
      <c r="O8" s="67" t="s">
        <v>132</v>
      </c>
      <c r="P8" s="67" t="s">
        <v>133</v>
      </c>
      <c r="Q8" s="68">
        <v>30</v>
      </c>
      <c r="R8" s="67" t="s">
        <v>134</v>
      </c>
      <c r="S8" s="67" t="s">
        <v>135</v>
      </c>
      <c r="T8" s="67" t="s">
        <v>136</v>
      </c>
      <c r="U8" s="68">
        <v>262519</v>
      </c>
      <c r="V8" s="68">
        <v>57712</v>
      </c>
      <c r="W8" s="67" t="s">
        <v>137</v>
      </c>
      <c r="X8" s="69" t="s">
        <v>138</v>
      </c>
      <c r="Y8" s="68">
        <v>582</v>
      </c>
      <c r="Z8" s="68" t="s">
        <v>139</v>
      </c>
      <c r="AA8" s="68">
        <v>30</v>
      </c>
      <c r="AB8" s="68">
        <v>50</v>
      </c>
      <c r="AC8" s="68">
        <v>6</v>
      </c>
      <c r="AD8" s="68">
        <v>668</v>
      </c>
      <c r="AE8" s="68">
        <v>487</v>
      </c>
      <c r="AF8" s="68" t="s">
        <v>139</v>
      </c>
      <c r="AG8" s="68">
        <v>487</v>
      </c>
      <c r="AH8" s="70">
        <v>99.4</v>
      </c>
      <c r="AI8" s="70">
        <v>95.1</v>
      </c>
      <c r="AJ8" s="70">
        <v>95.1</v>
      </c>
      <c r="AK8" s="70">
        <v>94</v>
      </c>
      <c r="AL8" s="70">
        <v>97.6</v>
      </c>
      <c r="AM8" s="70">
        <v>101.7</v>
      </c>
      <c r="AN8" s="70">
        <v>101.1</v>
      </c>
      <c r="AO8" s="70">
        <v>100.3</v>
      </c>
      <c r="AP8" s="70">
        <v>99.8</v>
      </c>
      <c r="AQ8" s="70">
        <v>100.1</v>
      </c>
      <c r="AR8" s="70">
        <v>98.5</v>
      </c>
      <c r="AS8" s="70">
        <v>96.6</v>
      </c>
      <c r="AT8" s="70">
        <v>89.6</v>
      </c>
      <c r="AU8" s="70">
        <v>89.6</v>
      </c>
      <c r="AV8" s="70">
        <v>87.8</v>
      </c>
      <c r="AW8" s="70">
        <v>94</v>
      </c>
      <c r="AX8" s="70">
        <v>96</v>
      </c>
      <c r="AY8" s="70">
        <v>94.6</v>
      </c>
      <c r="AZ8" s="70">
        <v>94.4</v>
      </c>
      <c r="BA8" s="70">
        <v>93.6</v>
      </c>
      <c r="BB8" s="70">
        <v>94</v>
      </c>
      <c r="BC8" s="70">
        <v>89.7</v>
      </c>
      <c r="BD8" s="71">
        <v>31.8</v>
      </c>
      <c r="BE8" s="71">
        <v>64</v>
      </c>
      <c r="BF8" s="71">
        <v>66.400000000000006</v>
      </c>
      <c r="BG8" s="71">
        <v>116.3</v>
      </c>
      <c r="BH8" s="71">
        <v>108.4</v>
      </c>
      <c r="BI8" s="71">
        <v>41.7</v>
      </c>
      <c r="BJ8" s="71">
        <v>37.700000000000003</v>
      </c>
      <c r="BK8" s="71">
        <v>36.799999999999997</v>
      </c>
      <c r="BL8" s="71">
        <v>33.9</v>
      </c>
      <c r="BM8" s="71">
        <v>34.9</v>
      </c>
      <c r="BN8" s="71">
        <v>64.7</v>
      </c>
      <c r="BO8" s="70">
        <v>71.400000000000006</v>
      </c>
      <c r="BP8" s="70">
        <v>70.400000000000006</v>
      </c>
      <c r="BQ8" s="70">
        <v>66.7</v>
      </c>
      <c r="BR8" s="70">
        <v>62.9</v>
      </c>
      <c r="BS8" s="70">
        <v>65.8</v>
      </c>
      <c r="BT8" s="70">
        <v>80.3</v>
      </c>
      <c r="BU8" s="70">
        <v>80.7</v>
      </c>
      <c r="BV8" s="70">
        <v>80.7</v>
      </c>
      <c r="BW8" s="70">
        <v>79.5</v>
      </c>
      <c r="BX8" s="70">
        <v>79.900000000000006</v>
      </c>
      <c r="BY8" s="70">
        <v>74.8</v>
      </c>
      <c r="BZ8" s="71">
        <v>63984</v>
      </c>
      <c r="CA8" s="71">
        <v>64973</v>
      </c>
      <c r="CB8" s="71">
        <v>70602</v>
      </c>
      <c r="CC8" s="71">
        <v>72353</v>
      </c>
      <c r="CD8" s="71">
        <v>73543</v>
      </c>
      <c r="CE8" s="71">
        <v>59159</v>
      </c>
      <c r="CF8" s="71">
        <v>60787</v>
      </c>
      <c r="CG8" s="71">
        <v>62913</v>
      </c>
      <c r="CH8" s="71">
        <v>64765</v>
      </c>
      <c r="CI8" s="71">
        <v>66228</v>
      </c>
      <c r="CJ8" s="70">
        <v>50718</v>
      </c>
      <c r="CK8" s="71">
        <v>12681</v>
      </c>
      <c r="CL8" s="71">
        <v>13702</v>
      </c>
      <c r="CM8" s="71">
        <v>16162</v>
      </c>
      <c r="CN8" s="71">
        <v>15268</v>
      </c>
      <c r="CO8" s="71">
        <v>14895</v>
      </c>
      <c r="CP8" s="71">
        <v>14865</v>
      </c>
      <c r="CQ8" s="71">
        <v>15610</v>
      </c>
      <c r="CR8" s="71">
        <v>16993</v>
      </c>
      <c r="CS8" s="71">
        <v>17680</v>
      </c>
      <c r="CT8" s="71">
        <v>18393</v>
      </c>
      <c r="CU8" s="70">
        <v>14202</v>
      </c>
      <c r="CV8" s="71">
        <v>43.2</v>
      </c>
      <c r="CW8" s="71">
        <v>46.7</v>
      </c>
      <c r="CX8" s="71">
        <v>46.5</v>
      </c>
      <c r="CY8" s="71">
        <v>48.9</v>
      </c>
      <c r="CZ8" s="71">
        <v>48.2</v>
      </c>
      <c r="DA8" s="71">
        <v>47.8</v>
      </c>
      <c r="DB8" s="71">
        <v>48.7</v>
      </c>
      <c r="DC8" s="71">
        <v>48.5</v>
      </c>
      <c r="DD8" s="71">
        <v>49.2</v>
      </c>
      <c r="DE8" s="71">
        <v>48.7</v>
      </c>
      <c r="DF8" s="71">
        <v>55</v>
      </c>
      <c r="DG8" s="71">
        <v>31.9</v>
      </c>
      <c r="DH8" s="71">
        <v>32.6</v>
      </c>
      <c r="DI8" s="71">
        <v>34.1</v>
      </c>
      <c r="DJ8" s="71">
        <v>32.200000000000003</v>
      </c>
      <c r="DK8" s="71">
        <v>31.8</v>
      </c>
      <c r="DL8" s="71">
        <v>26.2</v>
      </c>
      <c r="DM8" s="71">
        <v>26.3</v>
      </c>
      <c r="DN8" s="71">
        <v>27.5</v>
      </c>
      <c r="DO8" s="71">
        <v>27.4</v>
      </c>
      <c r="DP8" s="71">
        <v>27.8</v>
      </c>
      <c r="DQ8" s="71">
        <v>24.3</v>
      </c>
      <c r="DR8" s="70">
        <v>51.3</v>
      </c>
      <c r="DS8" s="70">
        <v>57.9</v>
      </c>
      <c r="DT8" s="70">
        <v>57.9</v>
      </c>
      <c r="DU8" s="70">
        <v>74.5</v>
      </c>
      <c r="DV8" s="70">
        <v>74.900000000000006</v>
      </c>
      <c r="DW8" s="70">
        <v>45.9</v>
      </c>
      <c r="DX8" s="70">
        <v>50.7</v>
      </c>
      <c r="DY8" s="70">
        <v>51.3</v>
      </c>
      <c r="DZ8" s="70">
        <v>51.2</v>
      </c>
      <c r="EA8" s="70">
        <v>52</v>
      </c>
      <c r="EB8" s="70">
        <v>51.6</v>
      </c>
      <c r="EC8" s="70">
        <v>66.8</v>
      </c>
      <c r="ED8" s="70">
        <v>68.099999999999994</v>
      </c>
      <c r="EE8" s="70">
        <v>64.2</v>
      </c>
      <c r="EF8" s="70">
        <v>81.7</v>
      </c>
      <c r="EG8" s="70">
        <v>85.4</v>
      </c>
      <c r="EH8" s="70">
        <v>56.6</v>
      </c>
      <c r="EI8" s="70">
        <v>62.6</v>
      </c>
      <c r="EJ8" s="70">
        <v>64.099999999999994</v>
      </c>
      <c r="EK8" s="70">
        <v>64.3</v>
      </c>
      <c r="EL8" s="70">
        <v>66</v>
      </c>
      <c r="EM8" s="70">
        <v>67.599999999999994</v>
      </c>
      <c r="EN8" s="71">
        <v>44786982</v>
      </c>
      <c r="EO8" s="71">
        <v>52062365</v>
      </c>
      <c r="EP8" s="71">
        <v>54882112</v>
      </c>
      <c r="EQ8" s="71">
        <v>45334744</v>
      </c>
      <c r="ER8" s="71">
        <v>44583934</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2019-01-21T23:49:43Z</cp:lastPrinted>
  <dcterms:created xsi:type="dcterms:W3CDTF">2018-12-07T10:38:11Z</dcterms:created>
  <dcterms:modified xsi:type="dcterms:W3CDTF">2019-01-27T23:34:32Z</dcterms:modified>
  <cp:category/>
</cp:coreProperties>
</file>